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Rosice, ul. Nádražní\soupis prací\město\"/>
    </mc:Choice>
  </mc:AlternateContent>
  <bookViews>
    <workbookView xWindow="0" yWindow="0" windowWidth="0" windowHeight="0" activeTab="4"/>
  </bookViews>
  <sheets>
    <sheet name="ASO 000.c" sheetId="2" r:id="rId1"/>
    <sheet name="ASO 000.d" sheetId="3" r:id="rId2"/>
    <sheet name="BSO 103SO 103" sheetId="4" r:id="rId3"/>
    <sheet name="CSO 102.2" sheetId="5" r:id="rId4"/>
    <sheet name="CSO 105.2" sheetId="6" r:id="rId5"/>
  </sheets>
  <calcPr/>
</workbook>
</file>

<file path=xl/calcChain.xml><?xml version="1.0" encoding="utf-8"?>
<calcChain xmlns="http://schemas.openxmlformats.org/spreadsheetml/2006/main">
  <c i="6" l="1" r="I3"/>
  <c r="I82"/>
  <c r="O83"/>
  <c r="I83"/>
  <c r="I77"/>
  <c r="O78"/>
  <c r="I78"/>
  <c r="I56"/>
  <c r="O73"/>
  <c r="I73"/>
  <c r="O69"/>
  <c r="I69"/>
  <c r="O65"/>
  <c r="I65"/>
  <c r="O61"/>
  <c r="I61"/>
  <c r="O57"/>
  <c r="I57"/>
  <c r="I51"/>
  <c r="O52"/>
  <c r="I52"/>
  <c r="I22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5" r="I3"/>
  <c r="I176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I163"/>
  <c r="O172"/>
  <c r="I172"/>
  <c r="O168"/>
  <c r="I168"/>
  <c r="O164"/>
  <c r="I164"/>
  <c r="I158"/>
  <c r="O159"/>
  <c r="I159"/>
  <c r="I121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I108"/>
  <c r="O117"/>
  <c r="I117"/>
  <c r="O113"/>
  <c r="I113"/>
  <c r="O109"/>
  <c r="I109"/>
  <c r="I103"/>
  <c r="O104"/>
  <c r="I104"/>
  <c r="I30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  <c i="4" r="I3"/>
  <c r="I116"/>
  <c r="O145"/>
  <c r="I145"/>
  <c r="O141"/>
  <c r="I141"/>
  <c r="O137"/>
  <c r="I137"/>
  <c r="O133"/>
  <c r="I133"/>
  <c r="O129"/>
  <c r="I129"/>
  <c r="O125"/>
  <c r="I125"/>
  <c r="O121"/>
  <c r="I121"/>
  <c r="O117"/>
  <c r="I117"/>
  <c r="I103"/>
  <c r="O112"/>
  <c r="I112"/>
  <c r="O108"/>
  <c r="I108"/>
  <c r="O104"/>
  <c r="I104"/>
  <c r="I86"/>
  <c r="O99"/>
  <c r="I99"/>
  <c r="O95"/>
  <c r="I95"/>
  <c r="O91"/>
  <c r="I91"/>
  <c r="O87"/>
  <c r="I87"/>
  <c r="I81"/>
  <c r="O82"/>
  <c r="I82"/>
  <c r="I72"/>
  <c r="O77"/>
  <c r="I77"/>
  <c r="O73"/>
  <c r="I73"/>
  <c r="I23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O24"/>
  <c r="I24"/>
  <c r="I10"/>
  <c r="O19"/>
  <c r="I19"/>
  <c r="O15"/>
  <c r="I15"/>
  <c r="O11"/>
  <c r="I11"/>
  <c i="3" r="I3"/>
  <c r="I9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<sst xmlns="http://schemas.openxmlformats.org/spreadsheetml/2006/main">
  <si>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</si>
  <si>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</si>
  <si>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</si>
  <si>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</si>
  <si>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</si>
  <si>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III/3941</t>
  </si>
  <si>
    <t>Rosice, ul. Nádražní + most 3941-1, 2.etapa (město)</t>
  </si>
  <si>
    <t>SO 000.c</t>
  </si>
  <si>
    <t>O</t>
  </si>
  <si>
    <t>Objekt:</t>
  </si>
  <si>
    <t>A</t>
  </si>
  <si>
    <t>Ostatní a vedlejší náklady (město)</t>
  </si>
  <si>
    <t>O1</t>
  </si>
  <si>
    <t>Rozpočet:</t>
  </si>
  <si>
    <t>Ostatní náklady (město)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</si>
  <si>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</si>
  <si>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</si>
  <si>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</si>
  <si>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</si>
  <si>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</si>
  <si>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</si>
  <si>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</si>
  <si>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</si>
  <si>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</si>
  <si>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</si>
  <si>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</si>
  <si>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</si>
  <si>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</si>
  <si>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</si>
  <si>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</si>
  <si>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</si>
  <si>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</si>
  <si>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</si>
  <si>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</si>
  <si>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</si>
  <si>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</si>
  <si>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</si>
  <si>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</si>
  <si>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</si>
  <si>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</si>
  <si>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</si>
  <si>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</si>
  <si>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</si>
  <si>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</si>
  <si>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</si>
  <si>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</si>
  <si>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</si>
  <si>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</si>
  <si>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</si>
  <si>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000.d</t>
  </si>
  <si>
    <t>Vedlejší náklady (město)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</si>
  <si>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</si>
  <si>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</si>
  <si>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</si>
  <si>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</si>
  <si>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</si>
  <si>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</si>
  <si>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</si>
  <si>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</si>
  <si>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</si>
  <si>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</si>
  <si>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povolení užívání veřejného prostranství - popsáno v obchodních podmínkách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</si>
  <si>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</si>
  <si>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</si>
  <si>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</si>
  <si>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</si>
  <si>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</si>
  <si>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</si>
  <si>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SO 103</t>
  </si>
  <si>
    <t>B</t>
  </si>
  <si>
    <t>III/3941 Rosice, ul. Nádražní</t>
  </si>
  <si>
    <t>Chodník</t>
  </si>
  <si>
    <t>O2</t>
  </si>
  <si>
    <t>014102</t>
  </si>
  <si>
    <t>1</t>
  </si>
  <si>
    <t>POPLATKY ZA SKLÁDKU - ZEMINA / KAMENIVO</t>
  </si>
  <si>
    <t>T</t>
  </si>
  <si>
    <t>VV</t>
  </si>
  <si>
    <t>"`17120` 138,26*2"_x000d_
 "`113325` 83*1,9"_x000d_
 "Součet 434,22"</t>
  </si>
  <si>
    <t>Položka zahrnuje:
- veškeré poplatky provozovateli skládky související s uložením odpadu na skládce.
Položka nezahrnuje:
- x</t>
  </si>
  <si>
    <t>2</t>
  </si>
  <si>
    <t>POPLATKY ZA SKLÁDKU - BETON</t>
  </si>
  <si>
    <t>"`113485` 13,6*0,05*2,3"_x000d_
 "`113524` 384*0,205"_x000d_
 "`966155` 7,95*2,3"_x000d_
 "`96688` 2*0,5"_x000d_
 "Součet 99,569"</t>
  </si>
  <si>
    <t>3</t>
  </si>
  <si>
    <t>POPLATKY ZA SKLÁDKU - ASFALT</t>
  </si>
  <si>
    <t>"`stávající asfalt v chodníku tl.100mm` 0,1*20*2,4"</t>
  </si>
  <si>
    <t>Zemní práce</t>
  </si>
  <si>
    <t>113325</t>
  </si>
  <si>
    <t>ODSTRANĚNÍ PODKLADŮ ZPEVNĚNÝCH PLOCH Z KAMENIVA NESTMEL, ODVOZ DO 8KM</t>
  </si>
  <si>
    <t>M3</t>
  </si>
  <si>
    <t>"výměra dle Microstation"_x000d_
 "`odkop kce ŠD tl.290mm` 0,29*(50+150+60)"_x000d_
 "`odkop kce ŠD tl.280mm` 0,28*10"_x000d_
 "`odkop kce ŠD tl.240mm` 0,24*20"_x000d_
 "Součet 83"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</si>
  <si>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</si>
  <si>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113335</t>
  </si>
  <si>
    <t>ODSTRAN PODKL ZPEVNĚNÝCH PLOCH S ASFALT POJIVEM, ODVOZ DO 8KM</t>
  </si>
  <si>
    <t>"výměra dle Microstation"_x000d_
 "`stávající asfalt v chodníku tl.100mm` 0,1*20"</t>
  </si>
  <si>
    <t>113485</t>
  </si>
  <si>
    <t>ODSTRANĚNÍ KRYTU ZPEVNĚNÝCH PLOCH Z DLAŽDIC VČETNĚ PODKLADU, ODVOZ DO 8KM</t>
  </si>
  <si>
    <t>"výměra dle Microstation"_x000d_
 "`stávající dlažba tl.50mm` 0,05*(50+150+60)"_x000d_
 "`stávající dlažba tl.60mm` 0,06*10"_x000d_
 "Součet 13,6"</t>
  </si>
  <si>
    <t>113524</t>
  </si>
  <si>
    <t>ODSTRANĚNÍ CHODNÍKOVÝCH A SILNIČNÍCH OBRUBNÍKŮ BETONOVÝCH, ODVOZ DO 5KM</t>
  </si>
  <si>
    <t>M</t>
  </si>
  <si>
    <t>"výměra dle Microstation"_x000d_
 "18+60+116+25+80+10+30+20+20+5"</t>
  </si>
  <si>
    <t>11352B</t>
  </si>
  <si>
    <t>ODSTRANĚNÍ CHODNÍKOVÝCH A SILNIČNÍCH OBRUBNÍKŮ BETONOVÝCH - DOPRAVA</t>
  </si>
  <si>
    <t>tkm</t>
  </si>
  <si>
    <t>"3*0,205*384"</t>
  </si>
  <si>
    <t>Položka zahrnuje:
- samostatnou dopravu suti a vybouraných hmot.
Položka nezahrnuje:
- x
Způsob měření:
- množství se určí jako součin hmotnosti a požadované vzdálenosti .</t>
  </si>
  <si>
    <t>122735</t>
  </si>
  <si>
    <t>ODKOPÁVKY A PROKOPÁVKY OBECNÉ TŘ. I, ODVOZ DO 8KM</t>
  </si>
  <si>
    <t>"výměra dle Microstation"_x000d_
 "`odkop pro nové kce tl.340mm` 0,34*(80+50+50+80)"_x000d_
 "`odkop pro vyrovnání nivelety` 15"_x000d_
 "`odkop pro zatravnění tl.100mm` 0,1*(30+55+38)"_x000d_
 "Součet 115,7"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</si>
  <si>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</si>
  <si>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132735</t>
  </si>
  <si>
    <t>HLOUBENÍ RÝH ŠÍŘ DO 2M PAŽ I NEPAŽ TŘ. I, ODVOZ DO 8KM</t>
  </si>
  <si>
    <t>"výměra dle Microstation"_x000d_
 "`základ zdi pod zábradlí` 20*0,6*0,8"_x000d_
 "`základ zdi` 54*0,8*0,3"_x000d_
 "Součet 22,56"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</si>
  <si>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</si>
  <si>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</si>
  <si>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</si>
  <si>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"115,7+22,56"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</si>
  <si>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</si>
  <si>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</si>
  <si>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</si>
  <si>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"`dosyp kce BUS nástupiště ŠD` 1,5*25"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</si>
  <si>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</si>
  <si>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</si>
  <si>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</si>
  <si>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</si>
  <si>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"výměra dle Microstation"_x000d_
 "80+400"</t>
  </si>
  <si>
    <t>Položka zahrnuje:
- úpravu pláně včetně vyrovnání výškových rozdílů. Míru zhutnění určuje projekt.
Položka nezahrnuje:
- x</t>
  </si>
  <si>
    <t>18230</t>
  </si>
  <si>
    <t>ROZPROSTŘENÍ ORNICE V ROVINĚ</t>
  </si>
  <si>
    <t>"`ohumusování tl.100mm` 0,1*(23+140)"</t>
  </si>
  <si>
    <t>Položka zahrnuje:
- nutné přemístění ornice z dočasných skládek vzdálených do 50m
- rozprostření ornice v předepsané tloušťce v rovině a ve svahu do 1:5</t>
  </si>
  <si>
    <t>18241</t>
  </si>
  <si>
    <t>ZALOŽENÍ TRÁVNÍKU RUČNÍM VÝSEVEM</t>
  </si>
  <si>
    <t>"`zatravnění` 23+140"</t>
  </si>
  <si>
    <t>Položka zahrnuje:
- dodání předepsané travní směsi, její výsev na ornici, zalévání, první pokosení, to vše bez ohledu na sklon terénu
Položka nezahrnuje:
- x</t>
  </si>
  <si>
    <t>Svislé a kompletní konstrukce</t>
  </si>
  <si>
    <t>327314</t>
  </si>
  <si>
    <t>ZDI OPĚRNÉ, ZÁRUBNÍ, NÁBŘEŽNÍ Z PROSTÉHO BETONU DO C25/30</t>
  </si>
  <si>
    <t>"`základ zdi pod zábradlí` 20*0,6*0,8"_x000d_
 "`opěrná zeď pod zábradlí` 20*0,5*1,33"_x000d_
 "`základ zdi` 54*0,8*0,3"_x000d_
 "Součet 35,86"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</si>
  <si>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</si>
  <si>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347114</t>
  </si>
  <si>
    <t>STĚNY PROTIHLUKOVÉ Z DÍLCŮ BETON DO C25/30</t>
  </si>
  <si>
    <t>"`nová zeď u nástupiště BUS` (3,9*4)+(2,4*50)"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</si>
  <si>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</si>
  <si>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4</t>
  </si>
  <si>
    <t>Vodorovné konstrukce</t>
  </si>
  <si>
    <t>434114</t>
  </si>
  <si>
    <t>SCHODIŠŤOVÉ STUPNĚ, Z DÍLCŮ BETON DO C25/30</t>
  </si>
  <si>
    <t>"`nové schodiště` 7,5"</t>
  </si>
  <si>
    <t>5</t>
  </si>
  <si>
    <t>Komunikace pozemní</t>
  </si>
  <si>
    <t>56335</t>
  </si>
  <si>
    <t>VOZOVKOVÉ VRSTVY ZE ŠTĚRKODRTI TL. DO 250MM</t>
  </si>
  <si>
    <t>"`nová kce ŠDa 0/32 tl.250mm` 73+400"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</si>
  <si>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</si>
  <si>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582611</t>
  </si>
  <si>
    <t>KRYTY Z BETON DLAŽDIC SE ZÁMKEM ŠEDÝCH TL 60MM DO LOŽE Z KAM</t>
  </si>
  <si>
    <t>"výměra dle Microstation"_x000d_
 "`nová kce chodníku - šedá` 66+386,8"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</si>
  <si>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</si>
  <si>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582614</t>
  </si>
  <si>
    <t>KRYTY Z BETON DLAŽDIC SE ZÁMKEM BAREV TL 60MM DO LOŽE Z KAM</t>
  </si>
  <si>
    <t>"výměra dle Microstation"_x000d_
 "`nová kce chodníku - červená` 5,5+3,9"</t>
  </si>
  <si>
    <t>58261A</t>
  </si>
  <si>
    <t>KRYTY Z BETON DLAŽDIC SE ZÁMKEM BAREV RELIÉF TL 60MM DO LOŽE Z KAM</t>
  </si>
  <si>
    <t>"výměra dle Microstation"_x000d_
 "`nová kce chodníku - slepecká` 1,5+9,3"</t>
  </si>
  <si>
    <t>8</t>
  </si>
  <si>
    <t>Trubní vedení</t>
  </si>
  <si>
    <t>87113</t>
  </si>
  <si>
    <t>POTRUBÍ Z TRUB PLAST TLAK HRDL DN DO 25MM (1")</t>
  </si>
  <si>
    <t>"`přeložení kapenkové závlahy` 70"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</si>
  <si>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</si>
  <si>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89470.R</t>
  </si>
  <si>
    <t>ŠACHTY KANALIZAČNÍ</t>
  </si>
  <si>
    <t>KUS</t>
  </si>
  <si>
    <t>"`přesun vstupní šachty jímky` 2"</t>
  </si>
  <si>
    <t>Položka zahrnuje:
- poklopy s rámem, mříže s rámem, stupadla, žebříky, stropy z bet. dílců a pod.
- předepsané trouby, monolitické betonové dno a není-li uvedeno jinak i podkladní vrstvu (z kameniva nebo betonu)
- výplň, těsnění a tmelení spár a spojů
- očištění a ošetření úložných ploch
- izolační nátěry proti zemní vlhkosti
- předepsané podkladní konstrukce
Položka nezahrnuje:
- x</t>
  </si>
  <si>
    <t>89923</t>
  </si>
  <si>
    <t>VÝŠKOVÁ ÚPRAVA KRYCÍCH HRNCŮ</t>
  </si>
  <si>
    <t>1.000000 = 1,000 [A]</t>
  </si>
  <si>
    <t>Položka zahrnuje:
- všechny nutné práce a materiály pro zvýšení nebo snížení zařízení (včetně nutné úpravy stávajícího povrchu vozovky nebo chodníku)
Položka nezahrnuje:
- x</t>
  </si>
  <si>
    <t>9</t>
  </si>
  <si>
    <t>Ostatní konstrukce a práce, bourání</t>
  </si>
  <si>
    <t>9111A1</t>
  </si>
  <si>
    <t>ZÁBRADLÍ SILNIČNÍ S VODOR MADLY - DODÁVKA A MONTÁŽ</t>
  </si>
  <si>
    <t>"`zábradlí dvoumadlové` 20"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</si>
  <si>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</si>
  <si>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917223</t>
  </si>
  <si>
    <t>SILNIČNÍ A CHODNÍKOVÉ OBRUBY Z BETONOVÝCH OBRUBNÍKŮ ŠÍŘ 100MM</t>
  </si>
  <si>
    <t>"`chodníková` 15+16+200"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</si>
  <si>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</si>
  <si>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</si>
  <si>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</si>
  <si>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"`silniční` 10+60+118+40"_x000d_
 "`LV` 2"_x000d_
 "`PV` 2"_x000d_
 "`snížená` 7+7+4"_x000d_
 "Součet 250"</t>
  </si>
  <si>
    <t>93767</t>
  </si>
  <si>
    <t>MOBILIÁŘ - PŘÍSTŘEŠKY PRO ZASTÁVKY VEŘEJNÉ DOPRAVY</t>
  </si>
  <si>
    <t>Přístřešek autobusové zastávky. Čekárna bude opláštěna čirým polykarbonátem (zadní část a střecha), ocelová konstrukce bude žárově pozinkovaná. Součástí konstrukce je také zabudovaná lavička. Rozměry 2x3 m. Včetně stavebních prací.</t>
  </si>
  <si>
    <t>"`kompletní přístřešek BUS nástupiště` 1"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</si>
  <si>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
Položka nezahrnuje:
- x</t>
  </si>
  <si>
    <t>Přístřešek osazený do nového oplocení. Rozměry 1,4 x 4 m</t>
  </si>
  <si>
    <t>"`zastřešení BUS nástupiště` 1"</t>
  </si>
  <si>
    <t>966155</t>
  </si>
  <si>
    <t>BOURÁNÍ KONSTRUKCÍ Z PROST BETONU S ODVOZEM DO 8KM</t>
  </si>
  <si>
    <t>"`odbourání základu plotu` 53*0,5*0,3"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</si>
  <si>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</si>
  <si>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966846</t>
  </si>
  <si>
    <t>ODSTRANĚNÍ OPLOCENÍ KOVOVÉHO PROFILOVÉHO</t>
  </si>
  <si>
    <t>"odvoz a likvidace v řežii zhotovitele"_x000d_
 "`přesun plotu` 53*2,5*1,75"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</si>
  <si>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</si>
  <si>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96688</t>
  </si>
  <si>
    <t>VYBOURÁNÍ KANALIZAČ ŠACHET KOMPLETNÍCH</t>
  </si>
  <si>
    <t>"`přesun vstupní šachty jímky včetně zapravení po vybourání` 2"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</si>
  <si>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</si>
  <si>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102.2</t>
  </si>
  <si>
    <t>C</t>
  </si>
  <si>
    <t>III/3941 Rosice, most 3941-1, 2. stavba</t>
  </si>
  <si>
    <t>Chodníky podél hlavní trasy</t>
  </si>
  <si>
    <t>014122</t>
  </si>
  <si>
    <t>a</t>
  </si>
  <si>
    <t>POPLATKY ZA SKLÁDKU TYP S-OO (OSTATNÍ ODPAD)</t>
  </si>
  <si>
    <t>nevhodná zemina a kamenivo z výkopů,</t>
  </si>
  <si>
    <t xml:space="preserve">- dle pol.č.113325 - ODSTRANĚNÍ PODKLADŮ ZPEVNĚNÝCH PLOCH Z KAMENIVA NESTMELENÉHO: 30.595*1,9 = 58,131 [B]_x000d_
  - dle pol.č.122735 - ODKOPÁVKY A PROKOPÁVKY OBECNÉ TŘ. I: 64.500*2.000 = 129,000 [C]_x000d_
  - dle pol.č.123735 - ODKOP PRO SPOD STAVBU SILNIC A ŽELEZNIC TŘ. I: 41.400*2.000 = 82,800 [D]_x000d_
  - dle pol.č.132735 - HLOUBENÍ RÝH ŠÍŘ DO 2M PAŽ I NEPAŽ TŘ. I: 9.000*2.000 = 18,000 [E]_x000d_
 Celkem: B+C+D+E = 287,931 [F]</t>
  </si>
  <si>
    <t>zahrnuje veškeré poplatky provozovateli skládky související s uložením odpadu na skládce.</t>
  </si>
  <si>
    <t>b</t>
  </si>
  <si>
    <t>beton</t>
  </si>
  <si>
    <t xml:space="preserve">- dle pol.č.11328 - ODSTRANĚNÍ PŘÍKOPŮ, ŽLABŮ A RIGOLŮ Z PŘÍKOPOVÝCH TVÁRNIC: 0.200*2.000*2.300 = 0,920 [A]_x000d_
  - dle pol.č.113155 - ODSTRANĚNÍ KRYTU ZPEVNĚNÝCH PLOCH Z BETONU: 0.240*2.300 = 0,552 [B]_x000d_
  - dle pol.č.113185 - ODSTRANĚNÍ KRYTU ZPEVNĚNÝCH PLOCH Z DLAŽDIC: 15.516*2,000 = 31,032 [C]_x000d_
  - dle pol.č.113524 - ODSTRANĚNÍ CHODNÍKOVÝCH A SILNIČNÍCH OBRUBNÍKŮ BETONOVÝCH: 118.200*0.100*0,25*2.300 = 6,797 [D]_x000d_
 Celkem: A+B+C+D = 39,301 [G]</t>
  </si>
  <si>
    <t>c</t>
  </si>
  <si>
    <t>"vyfrézovaný/vybouraný asfalt ZAS-T1, ZAS-T2, 
skutečné množství bude čerpáno dle situace na stavbě"</t>
  </si>
  <si>
    <t>- dle pol.č.113135 - ODSTRANĚNÍ KRYTU ZPEVNĚNÝCH PLOCH S ASFALTOVÝM POJIVEM: 2.000*2.400 = 4,800 [A]</t>
  </si>
  <si>
    <t>d</t>
  </si>
  <si>
    <t>železobeton,</t>
  </si>
  <si>
    <t xml:space="preserve">- dle pol.č.1131A5 - ODSTRANĚNÍ KRYTU ZPEVNĚNÝCH PLOCH Z BETONU VYZTUŽENÉHO: 3.520*2.500 = 8,800 [A]_x000d_
  - dle pol.č.96688 - VYBOURÁNÍ KANALIZAČ ŠACHET KOMPLETNÍCH: 1.000*2.500 = 2,500 [F]_x000d_
Celkové množství = 11,300</t>
  </si>
  <si>
    <t>e</t>
  </si>
  <si>
    <t>kámen na MC</t>
  </si>
  <si>
    <t>- dle pol.č.966135 - BOURÁNÍ KONSTRUKCÍ Z KAMENE NA MC: 7.500*2.6000 = 19,500 [E]</t>
  </si>
  <si>
    <t>11313</t>
  </si>
  <si>
    <t>ODSTRANĚNÍ KRYTU ZPEVNĚNÝCH PLOCH S ASFALTOVÝM POJIVEM</t>
  </si>
  <si>
    <t>"vybourání (nebo frézování) zpěvněné asfaltové plochy,
vč. ručního bourání / dobourání,
komplet, vč. odvozu na skládku,
v uvažované tl. 40 mm"</t>
  </si>
  <si>
    <t xml:space="preserve">- zpevněná plocha u restaurace vlevo: 14.900 = 14,900 [A]_x000d_
  - zpevnění plocha chodníku vpravo - mimo vjezd: 35.100 = 35,100 [B]_x000d_
 Celkem: A+B = 50,000 [C]_x000d_
 0.04*C = 2,000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</si>
  <si>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</si>
  <si>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113155</t>
  </si>
  <si>
    <t>ODSTRANĚNÍ KRYTU ZPEVNĚNÝCH PLOCH Z BETONU, ODVOZ DO 8KM</t>
  </si>
  <si>
    <t>"vybourání zpěvněné betonové plochy,
vč. případného ručního bourání / dobourání,
komplet, vč. odvozu na skládku,
v uvažované tl. 40 mm"</t>
  </si>
  <si>
    <t>- zpevněná plocha u restaurace vlevo: 0.04*6.000 = 0,240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</si>
  <si>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</si>
  <si>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113185</t>
  </si>
  <si>
    <t>ODSTRANĚNÍ KRYTU ZPEVNĚNÝCH PLOCH Z DLAŽDIC, ODVOZ DO 8KM</t>
  </si>
  <si>
    <t>"odstranění stávajících dlaždic na chodníku, 
komplet vč. odvozu na skládku,
dlaždice předp. tl.40 mm do pískového lože"</t>
  </si>
  <si>
    <t xml:space="preserve">- chodník vlevo - napojení na Etapu 1: 5.600 = 5,600 [A]_x000d_
  - chodník vlevo - po ulici Zbýšovská, vč. pod schody veřejného chodníku u domu.č. p. 731: 101.500 = 101,500 [B]_x000d_
  - zvětšená plocha u restaurace: 77.000 = 77,000 [C]_x000d_
  - chodník vlevo - za ulicí Zbýšovská: 19.100 = 19,100 [D]_x000d_
  - chodník vpravo - napojení na Etapu 1, vč. úprav u PENAMu: 33.100 = 33,100 [E]_x000d_
  - chodník vpravo: 151.600 = 151,600 [F]_x000d_
 Celkem: A+B+C+D+E+F = 387,900 [G]_x000d_
 0.04*G = 15,516 [H]</t>
  </si>
  <si>
    <t>1131A5</t>
  </si>
  <si>
    <t>ODSTRANĚNÍ KRYTU ZPEVNĚNÝCH PLOCH Z BETONU VYZTUŽENÉHO, ODVOZ DO 8KM</t>
  </si>
  <si>
    <t>odstranění schodišťových stupňů u domu č.p. 731, vč. podkladu</t>
  </si>
  <si>
    <t xml:space="preserve">- chodník: 0.400*6.100 = 2,440 [A]_x000d_
  - k domu č.p. 731: 0.400*2.700 = 1,080 [B]_x000d_
 Celkem: A+B = 3,520 [C]</t>
  </si>
  <si>
    <t>11328</t>
  </si>
  <si>
    <t>ODSTRANĚNÍ PŘÍKOPŮ, ŽLABŮ A RIGOLŮ Z PŘÍKOPOVÝCH TVÁRNIC</t>
  </si>
  <si>
    <t>odstranění žlabu od svodu u domu č.p. 731, komplet odstranění, vč. odvozu na skládku</t>
  </si>
  <si>
    <t>- žlab od svodu - z betonových dílců: 0.500*4.000 = 2,000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</si>
  <si>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</si>
  <si>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"odstranění podkladních vrstev chodníku,
vč. ručního odkopu u IS apod.,
komplet, vč. odvozu na skládku, 
v uvažované tl. 50-200 mm"</t>
  </si>
  <si>
    <t xml:space="preserve">- dle pol. 11313 - ODSTRANĚNÍ KRYTU ZPEVNĚNÝCH PLOCH S ASFALTOVÝM POJIVEM: 0.200*50.000 = 10,000 [A]_x000d_
  - dle pol. 11315 - ODSTRANĚNÍ KRYTU ZPEVNĚNÝCH PLOCH Z BETONU: 0.200*6.000 = 1,200 [B]_x000d_
  - dle pol. 11318 - ODSTRANĚNÍ KRYTU ZPEVNĚNÝCH PLOCH Z DLAŽDIC: 0.050*387.900 = 19,395 [C]_x000d_
 Celkem: A+B+C = 30,595 [D]</t>
  </si>
  <si>
    <t>11352</t>
  </si>
  <si>
    <t>ODSTRANĚNÍ CHODNÍKOVÝCH A SILNIČNÍCH OBRUBNÍKŮ BETONOVÝCH</t>
  </si>
  <si>
    <t>"odstranění chodníkových obrub na vnější straně chodníků, 
odstranění betonových obrub, 
odstranění zídek u schodišť v kolizi s novým stavem u domu č.p. 731
komplet, vč. odvozu na skládku (odvozná vzdálenost v režii zhotovitele) 
vč. betonového lože (podkladu)"</t>
  </si>
  <si>
    <t xml:space="preserve">- chodník vlevo - napojení na Etapu 1: 3.200 = 3,200 [A]_x000d_
  - chodník vlevo - po schodiště veřejného chodníku:37.200 = 37,200 [B]_x000d_
  - kolem schodiště veřejného chodníku: 6.500 = 6,500 [C]_x000d_
  - chodník po místní restauraci: 21.200 = 21,200 [D]_x000d_
  - chodník vpravo - napojení na Etapu 1, vč. úprav u PENAMu: 16.700 = 16,700 [E]_x000d_
  - chodník vpravo - po místo zúžení: 33.400 = 33,400 [F]_x000d_
 Celkem: A+B+C+D+E+F = 118,200 [G]</t>
  </si>
  <si>
    <t>12110</t>
  </si>
  <si>
    <t>SEJMUTÍ ORNICE NEBO LESNÍ PŮDY</t>
  </si>
  <si>
    <t>"sejmutí humózní vrstvy v prostoru dočasného záboru v max tl. 0.15 m, 
vč. odvozu a uložení na mezideponii a zajištění jejího neznehodnocení"</t>
  </si>
  <si>
    <t xml:space="preserve">- vlevo podél parku: 35.000 = 35,000 [A]_x000d_
  - vpravo u PENAMu: 114.700 = 114,700 [B]_x000d_
  - vpavo v místě odklonu chodníku od vozovky: 9.100 = 9,100 [C]_x000d_
  - vpravo před SO 105.2: 17.700 = 17,700 [D]_x000d_
  - vpravo za SO 105.2: 51.300 = 51,300 [E]_x000d_
 Celkem: A+B+C+D+E = 227,800 [F]_x000d_
 0.150*F = 34,170 [G]</t>
  </si>
  <si>
    <t>položka zahrnuje sejmutí ornice bez ohledu na tloušťku vrstvy a její vodorovnou dopravu
nezahrnuje uložení na trvalou skládku</t>
  </si>
  <si>
    <t>"odkop pro nové konstrukční vrstvy chodníku,
komplet, vč. odvozu na skládku,
vč. ručních dokopů,
prům tl.150 mm"</t>
  </si>
  <si>
    <t xml:space="preserve">- vlevo - napojení na Etapu 1: 5.800 = 5,800 [A]_x000d_
  - vlevo - podél prakovacích stání: 65,800 = 65,800 [B]_x000d_
  - vlevo - u schodiště: 6.600 = 6,600 [C]_x000d_
  - vlevo - po SO 105.2: 23,600 = 23,600 [D]_x000d_
  - vlevo - u restaurace po ulici Zbýšovská: 29.700 = 29,700 [E]_x000d_
  - vlevo - zvětšená plocha u restaurace:  77.000 = 77,000 [F]_x000d_
  - vlevo - za ulicí Zbýšovská: 34.800 = 34,800 [G]_x000d_
  - vpravo - napojení na Etapu 1: 22,600 = 22,600 [H]_x000d_
  - vpravo po SO 105.2: 97,900 = 97,900 [I]_x000d_
  - vpravo za SO 105.2: 66.200 = 66,200 [J]_x000d_
 Celkem: A+B+C+D+E+F+G+H+I+J = 430,000 [K]_x000d_
 0.150*K = 64,500 [L]</t>
  </si>
  <si>
    <t>123735</t>
  </si>
  <si>
    <t>ODKOP PRO SPOD STAVBU SILNIC A ŽELEZNIC TŘ. I, ODVOZ DO 8KM</t>
  </si>
  <si>
    <t>"výměna podloží v aktivní zóně tl. 0.5 m, v místě parkovacích míst,
v případě neúsnosného podloží,
vč. odvozu na skládku
POUZE SE SOUHLASEM INVESTORA"</t>
  </si>
  <si>
    <t>- dle pol. 17180 - ULOŽENÍ SYPANINY DO NÁSYPŮ Z NAKUPOVANÝCH MATERIÁLŮ: 0.500*82.800 = 41,400 [A]</t>
  </si>
  <si>
    <t>12573</t>
  </si>
  <si>
    <t>VYKOPÁVKY ZE ZEMNÍKŮ A SKLÁDEK TŘ. I</t>
  </si>
  <si>
    <t>vykopávky zeminy na mezideponii pro zpětné použití</t>
  </si>
  <si>
    <t>- dle pol. 12110 - SEJMUTÍ ORNICE NEBO LESNÍ PŮDY - pro zpětné ohumusování: 34.170 = 34,170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</si>
  <si>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</si>
  <si>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"nákup a dovoz zeminy vhodné pro ohumusování
položka je vč. veškeré dopravy
SKUTEČNÝ ROZSAH POUZE SE SOUHLASEM INVESTORA"</t>
  </si>
  <si>
    <t>- doplnění humózní zeminy - doplnění zeleného pásu u SO 105.2 vpravo, v místě stáv. zpev. plochy: 0.150*21.100 = 3,165 [A]</t>
  </si>
  <si>
    <t>"rýhy pro (palisády) u schodiště a domu č.p. 731,
vč. případného ručního dokopání v blízkosti IS, 
komplet vč. vhodného pažení, vč. odvozu na skládku"</t>
  </si>
  <si>
    <t xml:space="preserve">- palisády před schodištěm veřejného chodníku vpravo: 0.400*3.000 = 1,200 [A]_x000d_
  - palisády za schodištěm veřejného chodníku vpravo: 0.400*2.000 = 0,800 [B]_x000d_
  - palisády před domem č.p. 731 po schodiště ke vchodu, vč. lemování schodů: 0.400*9.500 = 3,800 [C]_x000d_
  - palisády před domem č.p. 731 od schodiště ke vchodu, vč. lemování schodů: 0.400*8.000 = 3,200 [D]_x000d_
 Celkem: A+B+C+D = 9,000 [E]</t>
  </si>
  <si>
    <t>z pol. 122735: 64,5 = 64,500 [A]_x000d_
z pol. 123735: 41,4 = 41,400 [B]_x000d_
z pol. 132735: 9 = 9,000 [C]_x000d_
Celkové množství = 114,900</t>
  </si>
  <si>
    <t>"komplet výměna podloží, zemina CBR&gt;15%, tl. 0,5 m, vč. hutnění
POUZE SE SOUHLASEM INVESTORA"</t>
  </si>
  <si>
    <t>- v místě podélného stání: 0.500*82.800 = 41,400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</si>
  <si>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</si>
  <si>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zpětné ohumusování v tl. 0.15 m, včetně dovozu z mezideponie</t>
  </si>
  <si>
    <t xml:space="preserve">- plocha dle pol. 12110 - SEJMUTÍ ORNICE NEBO LESNÍ PŮDY: 227.800 = 227,800 [A]_x000d_
  - plocha dle pol. 12573b - VYKOPÁVKY ZE ZEMNÍKŮ A SKLÁDEK TŘ. I - doplnění humózní zeminy: 21.100 = 21,100 [B]_x000d_
 Celkem: A+B = 248,900 [C]_x000d_
 0.150*C = 37,335 [D]</t>
  </si>
  <si>
    <t>položka zahrnuje:
nutné přemístění ornice z dočasných skládek vzdálených do 50m
rozprostření ornice v předepsané tloušťce v rovině a ve svahu do 1:5</t>
  </si>
  <si>
    <t>založení trávníku, plocha</t>
  </si>
  <si>
    <t>- plocha dle pol. 18230 - ROZPROSTŘENÍ ORNICE V ROVINĚ: 248.900 = 248,900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</si>
  <si>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</si>
  <si>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</si>
  <si>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</si>
  <si>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2x ošetřování</t>
  </si>
  <si>
    <t>- plocha dle pol. 18241 - ZALOŽENÍ TRÁVNÍKU RUČNÍM VÝSEVEM: 2*248.900 = 497,800 [A]</t>
  </si>
  <si>
    <t>Zahrnuje pokosení se shrabáním, naložení shrabků na dopravní prostředek, s odvozem a se složením, to vše bez ohledu na sklon terénu
zahrnuje nutné zalití a hnojení</t>
  </si>
  <si>
    <t>Základy</t>
  </si>
  <si>
    <t>21461C</t>
  </si>
  <si>
    <t>SEPARAČNÍ GEOTEXTILIE DO 300G/M2</t>
  </si>
  <si>
    <t>"separační netkaná geotextílie v aktivní zóně,
pouze při zjištění neúnosného podloží
POUZE SE SOUHLASEM INVESTORA"</t>
  </si>
  <si>
    <t>- plocha dle pol. 17180 - v místě výměny podloží: 82.800 = 82,800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</si>
  <si>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</si>
  <si>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43412</t>
  </si>
  <si>
    <t>SCHODIŠŤOVÉ STUPNĚ, Z DÍLCŮ ŽELEZOBETON</t>
  </si>
  <si>
    <t>"schodišťové stupně do betonového lože, komplet vč. dopravy a uložení, vč. lože z betonu,
vč. úpravy dle místních podmínek a situace na místě v době stavby a provedených zásahů,
prefabrikované betonové stupně s protiskluzovou úpravou"</t>
  </si>
  <si>
    <t xml:space="preserve">- schodiště na veřejném chodníku: 2.000*0.500*1.600 = 1,600 [A]_x000d_
  - schodiště k domu č.p. 371: 2.000*0.500*1.200 = 1,200 [B]_x000d_
 Celkem: A+B = 2,800 [C]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</si>
  <si>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</si>
  <si>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451314</t>
  </si>
  <si>
    <t>PODKLADNÍ A VÝPLŇOVÉ VRSTVY Z PROSTÉHO BETONU C25/30</t>
  </si>
  <si>
    <t>"podkladní beton tl. 150 mm C25/30n XF3 pod zpevněním z dlažebních kostek u sloupu VO a NN
a mezi SO 105.2 a chodníkem vpravo"</t>
  </si>
  <si>
    <t xml:space="preserve">- pod kamenné kostky v místě rozšíření oblouku u PENAMu: 0.040*3.500 = 0,140 [A]_x000d_
  - pod kamenné kostky u SO 105.2 vpravo: 0.040*3.500 = 0,140 [B]_x000d_
 Celkem: A+B = 0,280 [C]</t>
  </si>
  <si>
    <t>45152</t>
  </si>
  <si>
    <t>PODKLADNÍ A VÝPLŇOVÉ VRSTVY Z KAMENIVA DRCENÉHO</t>
  </si>
  <si>
    <t>"lože z drceného kameniva fr 4/8 pod dlažbou, 
komplet, vč. nákupu, dodání a hutnění"</t>
  </si>
  <si>
    <t xml:space="preserve">- plocha dle pol. 58260A - KRYTY Z BETON DLAŽDIC SE ZÁMKEM BAREV RELIÉFNÍCH TL 60MM BEZ LOŽE: 0.030*4.500 = 0,135 [A]_x000d_
  - plocha dle pol. 582601 - KRYTY Z BETON DLAŽDIC SE ZÁMKEM ŠEDÝCH TL 60MM BEZ LOŽE: 0.030*430.000 = 12,900 [B]_x000d_
  - plocha dle pol. 582602 - KRYTY Z BETON DLAŽDIC SE ZÁMKEM ŠEDÝCH TL 80MM BEZ LOŽE: 0.040*98.900 = 3,956 [C]_x000d_
  - plocha dle pol. 582605 - KRYTY Z BETON DLAŽDIC SE ZÁMKEM BAREV TL 80MM BEZ LOŽE: 0.040*1.750 = 0,070 [D]_x000d_
  - plocha dle pol. 58220 - DLÁŽDĚNÉ KRYTY Z DROBNÝCH KOSTEK BEZ LOŽE: 0.040*7.000 = 0,280 [E]_x000d_
  - plocha dle pol. 587205 - PŘEDLÁŽDĚNÍ KRYTU Z BETONOVÝCH DLAŽDIC: 0.040*6.000 = 0,240 [F]_x000d_
 Celkem: A+B+C+D+E+F = 17,581 [G]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</si>
  <si>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</si>
  <si>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Komunikace</t>
  </si>
  <si>
    <t>56140E</t>
  </si>
  <si>
    <t xml:space="preserve">SMĚSI Z KAMENIVA STMELENÉ CEMENTEM  SC C 3/4</t>
  </si>
  <si>
    <t>"podkladní vrstva v místě parkovacích stání z SC C3/4 tl.
komplet, vč. nákupu, dodání a hutnění,
v ploše zohledněn vliv zvětšené tl. vrstvy u silničních obrub"</t>
  </si>
  <si>
    <t xml:space="preserve">- podélné parkování v zálivu: 78.900 = 78,900 [A]_x000d_
  - zesílená konstrukce chodníku u restaurace: 20.000 = 20,000 [B]_x000d_
 Celkem: A+B = 98,900 [C]_x000d_
 0,120*C = 11,868 [D]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</si>
  <si>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</si>
  <si>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56334</t>
  </si>
  <si>
    <t>VOZOVKOVÉ VRSTVY ZE ŠTĚRKODRTI TL. DO 200MM</t>
  </si>
  <si>
    <t>"podkladní vrstva v místě parkovacích stání z ŠDA fr. 0/32 min. tl. 150 mm, prům tl.180 mm,
komplet, vč. nákupu, dodání a hutnění,
v ploše zohledněn vliv zvětšené tl. vrstvy u silničních obrub"</t>
  </si>
  <si>
    <t xml:space="preserve">- podélné parkování v zálivu: 94.600 = 94,600 [A]_x000d_
  - zesílená konstrukce chodníku u restaurace: 21.000 = 21,000 [B]_x000d_
 Celkem: A+B = 115,600 [C]</t>
  </si>
  <si>
    <t>"podkladní chodníkové vrstvy z ŠDB fr. 0/32 min. tl. 150 mm, prům tl.180 mm,
komplet, vč. nákupu, dodání a hutnění,
v ploše zohledněn vliv zvětšené tl. vrstvy u silničních obrub"</t>
  </si>
  <si>
    <t xml:space="preserve">- vlevo - napojení na Etapu 1: 5.800 = 5,800 [A]_x000d_
  - vlevo - podél prakovacích stání: 65.800 = 65,800 [B]_x000d_
  - vlevo - u schodiště: 6.600 = 6,600 [C]_x000d_
  - vlevo - po SO 105.2: 23.600 = 23,600 [D]_x000d_
  - vlevo - u restaurace po ulici Zbýšovská: 29.700 = 29,700 [E]_x000d_
  - vlevo - zvětšená plocha u restaurace: 77.000 = 77,000 [F]_x000d_
  - vlevo - za ulicí Zbýšovská: 34.800 = 34,800 [G]_x000d_
  - vpravo - napojení na Etapu 1:  22.600 = 22,600 [H]_x000d_
  - vpravo po SO 105.2: 97.900 = 97,900 [I]_x000d_
  - vpravo za SO 105.2: 66.200 = 66,200 [J]_x000d_
 Celkem: A+B+C+D+E+F+G+H+I+J = 430,000 [K]</t>
  </si>
  <si>
    <t>58220</t>
  </si>
  <si>
    <t>DLÁŽDĚNÉ KRYTY Z DROBNÝCH KOSTEK BEZ LOŽE</t>
  </si>
  <si>
    <t>"zpevnění kolem sloupu VO a NN vlevo za parkovacím zálivem a meyi SO 105.2 a chodníkem vprav
z dlažebních kostek do betonového lože 
komplet, vč. spárování, lože vykázáno zvlášť"</t>
  </si>
  <si>
    <t xml:space="preserve">- kamenné kostky v místě rozšíření oblouku u PENAMu: 3.500 = 3,500 [A]_x000d_
  - kamenné kostky u SO 105.2 vpravo: 3.500 = 3,500 [B]_x000d_
 Celkem: A+B = 7,000 [C]</t>
  </si>
  <si>
    <t>Položka zahrnuje:
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</si>
  <si>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582601</t>
  </si>
  <si>
    <t>KRYTY Z BETON DLAŽDIC SE ZÁMKEM ŠEDÝCH TL 60MM BEZ LOŽE</t>
  </si>
  <si>
    <t>"povrch chodníků z betonové dlažby,
komplet, 
vč. dovozu, zkrácení, hutnění a spárování, 
TVAR PRVKŮ DLAŽBY SE SOUHLASEM INVESTORA A MĚSTA ROSICE"</t>
  </si>
  <si>
    <t xml:space="preserve">- vlevo - napojení na Etapu 1: 5.800 = 5,800 [A]_x000d_
  - vlevo - podél parkovacích stání: 65.800 = 65,800 [B]_x000d_
  - vlevo - u schodiště: 6.600 = 6,600 [C]_x000d_
  - vlevo - po SO 105.2: 23.600 = 23,600 [D]_x000d_
  - vlevo - u restaurace po ulici Zbýšovská: 29.700 = 29,700 [E]_x000d_
  - vlevo - zvětšená plocha u restaurace: 77.000 = 77,000 [F]_x000d_
  - vlevo - za ulicí Zbýšovská:  34.800 = 34,800 [G]_x000d_
  - vpravo - napojení na Etapu 1: 22.600 = 22,600 [H]_x000d_
  - vpravo po SO 105.2: 97.900 = 97,900 [I]_x000d_
  - vpravo za SO 105.2: 66.200 = 66,200 [J]_x000d_
 Celkem: A+B+C+D+E+F+G+H+I+J = 430,000 [K]</t>
  </si>
  <si>
    <t>582602</t>
  </si>
  <si>
    <t>KRYTY Z BETON DLAŽDIC SE ZÁMKEM ŠEDÝCH TL 80MM BEZ LOŽE</t>
  </si>
  <si>
    <t>"povrch parkovacích stání a zesílené konstrukce chodníku z betonové dlažby,
komplet, 
vč. dovozu, zkrácení, hutnění a spárování,
(před a za mostem) 
TVAR PRVKŮ DLAŽBY SE SOUHLASEM INVESTORA A MĚSTA ROSICE"</t>
  </si>
  <si>
    <t xml:space="preserve">- podélné parkování v zálivu: 78.900 = 78,900 [A]_x000d_
  - zesílená konstrukce chodníku u restaurace: 20.000 = 20,000 [B]_x000d_
 Celkem: A+B = 98,900 [C]</t>
  </si>
  <si>
    <t>582605</t>
  </si>
  <si>
    <t>KRYTY Z BETON DLAŽDIC SE ZÁMKEM BAREV TL 80MM BEZ LOŽE</t>
  </si>
  <si>
    <t>"povrch parkovacích stání - grafické oddělelní parkovacích míst
vč. dovozu, zkrácení, hutnění a spárování,
TVAR PRVKŮ DLAŽBY SE SOUHLASEM INVESTORA A MĚSTA ROSICE"</t>
  </si>
  <si>
    <t>- podélné parkování v zálivu: 7*0.100*2.500 = 1,750 [A]</t>
  </si>
  <si>
    <t>58260A</t>
  </si>
  <si>
    <t>KRYTY Z BETON DLAŽDIC SE ZÁMKEM BAREV RELIÉFNÍCH TL 60MM BEZ LOŽE</t>
  </si>
  <si>
    <t>"povrch chodníků z betonové reliéfní dlažby,
úprava u místě místa pro přecházení (varovný a signální pás),
komplet, 
vč. dovozu, zkrácení, hutnění a spárování,
TVAR PRVKŮ DLAŽBY SE SOUHLASEM INVESTORA A MĚSTA ROSICE"</t>
  </si>
  <si>
    <t xml:space="preserve">- místo pro přecházení u PENAMu - strana mostu - doplnění signálního pásu: 2.000 = 2,000 [A]_x000d_
  - místo pro přecházení u PENAMu - úprava chodníku - varovný pás: 2.000 = 2,000 [B]_x000d_
  - místo pro přecházení u PENAMu - úprava chodníku - signální pás: 0.500 = 0,500 [C]_x000d_
 Celkem: A+B+C = 4,500 [D]</t>
  </si>
  <si>
    <t>587205</t>
  </si>
  <si>
    <t>PŘEDLÁŽDĚNÍ KRYTU Z BETONOVÝCH DLAŽDIC</t>
  </si>
  <si>
    <t>"předláždění z betonových dlaždic,
komplet, vč. případných tvarových úprav a doplnění lože"</t>
  </si>
  <si>
    <t>- v místě schodiště veřejného chodníku u domu.č.p. 731 - napojení na novou úpravu: 6.000 = 6,000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</si>
  <si>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</si>
  <si>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7</t>
  </si>
  <si>
    <t>Přidružená stavební výroba</t>
  </si>
  <si>
    <t>711127</t>
  </si>
  <si>
    <t>IZOLACE BĚŽN KONSTR PROTI TLAK VODĚ Z PE FÓLIÍ</t>
  </si>
  <si>
    <t>"nopová folie HDPE, 
včetně ukončovací lišty s odolností proti UV podél staveb u chodníků a jejího kotvení,
vykázáno bez přesahů, včetně případných rozměrových úprav"</t>
  </si>
  <si>
    <t xml:space="preserve">- dle pol. 91710 - kolem palisád ze strany chodníku pro minimalizaci průsaků: 0.500*22.500 = 11,250 [A]_x000d_
  - kolem zdí restaurace: 0.500*19.500 = 9,750 [B]_x000d_
  - kolem zídky vlevo za ulicí Zbýšovská: 0.500*17.000 = 8,500 [C]_x000d_
  - kolem zídky vpravo po SO 105.2: 0.500*31.000 = 15,500 [D]_x000d_
  - kolem zídky vpravo od SO 105.2: 0.500*35.000 = 17,500 [E]_x000d_
 Celkem: A+B+C+D+E = 62,500 [F]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</si>
  <si>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</si>
  <si>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Potrubí</t>
  </si>
  <si>
    <t>894159</t>
  </si>
  <si>
    <t>x</t>
  </si>
  <si>
    <t>ŠACHTY KANALIZAČNÍ Z BETON DÍLCŮ NA POTRUBÍ</t>
  </si>
  <si>
    <t>"nová kanalizační šachta v parkovacím zálivku - atyp,
komplet, vč. osazení, napojení na vtoku a vyústění, vč. uložení do betonu a obetonování,
vč. zásypů z mezerovitého betonu nebo dle pokynu správce
vč. kanalizačního poklopu D400 a jeho výškové rektifikace"</t>
  </si>
  <si>
    <t>- šachta - atyp: 1 = 1,000 [A]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</si>
  <si>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</si>
  <si>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komplet výšková úprava krycích hrnců vodovodu</t>
  </si>
  <si>
    <t>- v úseku SO 102.2: 2 = 2,000 [A]</t>
  </si>
  <si>
    <t>komplet výšková úprava krycích hrnců plynovodu</t>
  </si>
  <si>
    <t>- v úseku SO 102.2: 1 = 1,000 [A]</t>
  </si>
  <si>
    <t>Ostatní konstrukce a práce</t>
  </si>
  <si>
    <t>916812</t>
  </si>
  <si>
    <t>ODDĚL OPLOCENÍ S PODSTAVCI DRÁTĚNNÉ - MONTÁŽ S PŘESUNEM</t>
  </si>
  <si>
    <t>"oplocení pro navedení chodců - dodávka, Fáze 2
vč. operativních přemísťování,
vč, kontrol a úprav v průběhu stavby"</t>
  </si>
  <si>
    <t>- navedení chodců od ulice Zbýšovská: 1*40.000 = 40,000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</si>
  <si>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</si>
  <si>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916813</t>
  </si>
  <si>
    <t>ODDĚL OPLOCENÍ S PODSTAVCI DRÁTĚNNÉ - DEMONTÁŽ</t>
  </si>
  <si>
    <t>- dle pol. 916812: 40.000 = 40,000 [A]</t>
  </si>
  <si>
    <t>Položka zahrnuje:
- odstranění, demontáž a odklizení materiálu s odvozem na předepsané místo
Položka nezahrnuje:
- x</t>
  </si>
  <si>
    <t>916819</t>
  </si>
  <si>
    <t>ODDĚL OPLOCENÍ S PODSTAVCI DRÁTĚNNÉ - NÁJEMNÉ</t>
  </si>
  <si>
    <t>MDEN</t>
  </si>
  <si>
    <t>nájem oplocení pro navedení chodců</t>
  </si>
  <si>
    <t>- dle pol. 916812: 40.000*6*7 = 1680,000 [A]</t>
  </si>
  <si>
    <t>Položka zahrnuje:
- sazbu za pronájem zařízení
Položka nezahrnuje:
- x
Způsob měření:
- součin počtu zařízení a počtu dní použití.</t>
  </si>
  <si>
    <t>91710</t>
  </si>
  <si>
    <t>OBRUBY Z BETONOVÝCH PALISÁD</t>
  </si>
  <si>
    <t>"palisády u schodiště a domu č.p. 731,
vč. případného ručního dokopání v blízkosti IS, 
komplet vč. vhodného pažení, vč. odvozu na skládku,
vč. osazení a obetonování v patě, 
vč. přisypání pův. materiálem vnější strany (mimo chodník)"</t>
  </si>
  <si>
    <t xml:space="preserve">- palisády před schodištěm veřejného chodníku vpravo: 3.000 = 3,000 [A]_x000d_
  - palisády za schodištěm veřejného chodníku vpravo: 2.000 = 2,000 [B]_x000d_
  - palisády před domem č.p. 731 po schodiště ke vchodu, vč. lemování schodů: 9.500 = 9,500 [C]_x000d_
  - palisády před domem č.p. 731 od schodiště ke vchodu, vč. lemování schodů: 8.000 = 8,000 [D]_x000d_
 Celkem: A+B+C+D = 22,500 [E]_x000d_
 0.200*1.000*E = 4,500 [F]</t>
  </si>
  <si>
    <t>Položka zahrnuje:
- dodání a pokládku betonových palisád o rozměrech předepsaných zadávací dokumentací
- betonové lože i boční betonovou opěrku
Položka nezahrnuje:
- x</t>
  </si>
  <si>
    <t>"chodníkové obrubníky, 
komplet, vč. betonového lože z C20/25n XF3,
všechny varianty, vč. nájezdového, náběhového,
vč. dodání a osazení, vč. příp. zakrácení"</t>
  </si>
  <si>
    <t xml:space="preserve">- vlevo - napojení na Etapu 1: 3.500 = 3,500 [A]_x000d_
  - vlevo - podél parkovacích stání: 37.500 = 37,500 [B]_x000d_
  - vlevo - u schodiště: 4.000 = 4,000 [C]_x000d_
  - vlevo - po SO 105.2: 2.000 = 2,000 [D]_x000d_
  - vlevo - za ulicí Zbýšovská: 17.000 = 17,000 [E]_x000d_
  - vpravo - napojení na Etapu 1: 16.000 = 16,000 [F]_x000d_
  - vpravo po SO 105.2: 64.500 = 64,500 [G]_x000d_
  - vpravo za SO 105.2: 35.000 = 35,000 [H]_x000d_
  - vpravo na straně zeleného pásu po SO 105.2: 25.000 = 25,000 [I]_x000d_
  - vpravo na straně zeleného pásu za SO 105.2: 23.500 = 23,500 [J]_x000d_
 Celkem: A+B+C+D+E+F+G+H+I+J = 228,000 [K]</t>
  </si>
  <si>
    <t>935212</t>
  </si>
  <si>
    <t>PŘÍKOPOVÉ ŽLABY Z BETON TVÁRNIC ŠÍŘ DO 600MM DO BETONU TL 100MM</t>
  </si>
  <si>
    <t>komplet příkopové žlaby od svodu domu č.p 731 k chodníku</t>
  </si>
  <si>
    <t>- betonové žlabovky: 4.000 = 4,000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</si>
  <si>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</si>
  <si>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93543</t>
  </si>
  <si>
    <t>ŽLABY Z DÍLCŮ Z POLYMERBETONU SVĚTLÉ ŠÍŘKY DO 200MM VČETNĚ MŘÍŽÍ</t>
  </si>
  <si>
    <t>"povrchový žlab s korozivzdornou mříží, 
komplet, vč. osazení, lože, všech nutných úprav (zkrácení apod.)"</t>
  </si>
  <si>
    <t>- přes chodník u domu č.p. 731: 2.000 = 2,000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</si>
  <si>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</si>
  <si>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966135</t>
  </si>
  <si>
    <t>BOURÁNÍ KONSTRUKCÍ Z KAMENE NA MC S ODVOZEM DO 8KM</t>
  </si>
  <si>
    <t>"bourání původně kamenné podesty zastávky, 
vč. odvozu na skládku,
komplet vč. odstranění inventáře a odvoz po domluvě s Městem Rosice,"</t>
  </si>
  <si>
    <t>- kamenná podesta původní zastávky: 1.500*1.000*5.000 = 7,500 [A]</t>
  </si>
  <si>
    <t>96618</t>
  </si>
  <si>
    <t>BOURÁNÍ KONSTRUKCÍ KOVOVÝCH</t>
  </si>
  <si>
    <t>"odstranění ocelového zábradlí v místě zúžení
komplet, vč. odvozu, likvidace v režii zhotovitele
vč. vhodně zvolené technologie, aby nedošlo k porušení blízkých IS 
a okolních staveb v blízkosti stavby,
vč. případně nutné ruční demontáže a řezání"</t>
  </si>
  <si>
    <t>- zábradlí: 4.00*0.050 = 0,200 [A]</t>
  </si>
  <si>
    <t>Položka zahrnuje:
- rozebrání konstrukce bez ohledu na použitou technologii
- veškeré pomocné konstrukce (lešení a pod.)
- veškerou manipulaci s vybouranou sutí a hmotami 
- veškeré další práce plynoucí z technologického předpisu a z platných předpisů</t>
  </si>
  <si>
    <t>- v parkovacím zálivu: 1 = 1,000 [A]</t>
  </si>
  <si>
    <t>SO 105.2</t>
  </si>
  <si>
    <t>Vjezdy k nemovitostem</t>
  </si>
  <si>
    <t>"nevhodná zemina a kamenivo z výkopů,</t>
  </si>
  <si>
    <t xml:space="preserve">- dle pol.č.113325 - ODSTRANĚNÍ PODKLADŮ ZPEVNĚNÝCH PLOCH Z KAMENIVA NESTMELENÉHO: 12.484*1,900 = 23,720 [A]_x000d_
  - dle pol.č.122735 - ODKOPÁVKY A PROKOPÁVKY OBECNÉ TŘ. I: 13.769*2.000 = 27,538 [B]_x000d_
 Celkem: A+B = 51,258 [C]</t>
  </si>
  <si>
    <t>konstrukce z kamene, beton, železobeton,</t>
  </si>
  <si>
    <t xml:space="preserve">- dle pol.č.113155 - ODSTRANĚNÍ KRYTU ZPEVNĚNÝCH PLOCH Z BETONU: 0.280*2.300 = 0,644 [A]_x000d_
  - dle pol.č.113185 - ODSTRANĚNÍ KRYTU ZPEVNĚNÝCH PLOCH Z DLAŽDIC: 1.900*2.000 = 3,800 [B]_x000d_
  - dle pol.č.11352 - ODSTRANĚNÍ CHODNÍKOVÝCH A SILNIČNÍCH OBRUBNÍKŮ BETONOVÝCH: 32.900*0.100*0,250*2.300 = 1,892 [C]_x000d_
 Celkem: A+B+C = 6,336 [D]</t>
  </si>
  <si>
    <t>- dle pol.č.113135 - ODSTRANĚNÍ KRYTU ZPEVNĚNÝCH PLOCH S ASFALTOVÝM POJIVEM: 1.116*2.400 = 2,678 [A]</t>
  </si>
  <si>
    <t>113135</t>
  </si>
  <si>
    <t>ODSTRANĚNÍ KRYTU ZPEVNĚNÝCH PLOCH S ASFALT POJIVEM, ODVOZ DO 8KM</t>
  </si>
  <si>
    <t>"vybourání (nebo frézování) zpěvněné asfaltové plochy,
vč. ručního bourání / dobourání,
komplet, vč. odvozu na skládku"</t>
  </si>
  <si>
    <t>- vjezd vlevo: 0.040*27.900 = 1,116 [A]</t>
  </si>
  <si>
    <t>"vybourání zpěvněné betonové plochy,
vč. případného ručního bourání / dobourání,
komplet, vč. odvozu na skládku"</t>
  </si>
  <si>
    <t>- vjezd vlevo - u garáže: 0.080*3.500 = 0,280 [A]</t>
  </si>
  <si>
    <t>"odstranění stávajících dlaždic a zámkové dlažby na vjezdech, 
komplet vč. odvozu na skládku,
do pískového, ŠP nebo ŠD lože"</t>
  </si>
  <si>
    <t xml:space="preserve">- odstavná plocha vpravo: 17.800 = 17,800 [A]_x000d_
  - vjezd vpravo: 29.700 = 29,700 [B]_x000d_
 Celkem: A+B = 47,500 [C]_x000d_
 0.040*C = 1,900 [D]</t>
  </si>
  <si>
    <t>"odstranění podkladních vrstev vjezdů,
vč. ručního odkopu u IS apod.,
komplet, vč. odvozu na skládku"</t>
  </si>
  <si>
    <t xml:space="preserve">- vjezd vlevo - pod asfaltovou plochou: 0.160*27.900 = 4,464 [A]_x000d_
  - vjezd vlevo - pod betonovou plochou: 0.120*3.500 = 0,420 [B]_x000d_
  - odstavená plocha vpravo: 0,160*17,800 = 2,848 [C]_x000d_
  - vjezd vpravo: 0,160*29,700 = 4,752 [D]_x000d_
 Celkem: A+B+C+D = 12,484 [E]</t>
  </si>
  <si>
    <t>"odstranění stávajících chodníkových obrubníků,
komplet, vč. odvozu na skládku (odvozná vzdálenost v režii zhotovitele), 
vč. betonového lože (podkladu)"</t>
  </si>
  <si>
    <t xml:space="preserve">- vjezd vlevo: 5.600 = 5,600 [A]_x000d_
  - odstavná ploch: 12.200 = 12,200 [B]_x000d_
  - vjezd vpravo: 15.100 = 15,100 [C]_x000d_
 Celkem: A+B+C = 32,900 [D]</t>
  </si>
  <si>
    <t>"odkop pro nové konstrukční vrstvy chodníku,
komplet, vč. odvozu na skládku,
vč. ručních dokopů"</t>
  </si>
  <si>
    <t xml:space="preserve">- vjezd vlevo (plocha součtem  asf. a bet. plochy): 0.170*31.400 = 5,338 [A]_x000d_
  - odstavná plocha vpravo: 0.190*17.800 = 3,382 [B]_x000d_
  - vjezd vpravo: 0.170*29.700 = 5,049 [C]_x000d_
 Celkem: A+B+C = 13,769 [D]</t>
  </si>
  <si>
    <t>pol. 122735: 13,769 = 13,769 [A]</t>
  </si>
  <si>
    <t xml:space="preserve">- plocha dle pol. 582602 - KRYTY Z BETON DLAŽDIC SE ZÁMKEM ŠEDÝCH TL 80MM BEZ LOŽE: 0.040*80.500 = 3,220 [A]_x000d_
  - plocha dle pol. 582605 - KRYTY Z BETON DLAŽDIC SE ZÁMKEM BAREV TL 80MM BEZ LOŽE: 0.040*4.500 = 0,180 [B]_x000d_
 Celkem: A+B = 3,400 [C]</t>
  </si>
  <si>
    <t>- odstavná plocha vpravo: 0.120*25.500 = 3,060 [A]</t>
  </si>
  <si>
    <t>"podkladní vrstva v místě parkovacích stání z ŠDA fr. 0/32 min. tl. 150 mm
komplet, vč. nákupu, dodání a hutnění,
v ploše zohledněn vliv zvětšené tl. vrstvy u silničních obrub"</t>
  </si>
  <si>
    <t>- odstavná plocha vpravo: 25.500 = 25,500 [A]</t>
  </si>
  <si>
    <t>56336</t>
  </si>
  <si>
    <t>VOZOVKOVÉ VRSTVY ZE ŠTĚRKODRTI TL. DO 300MM</t>
  </si>
  <si>
    <t>"podkladní chodníkové vrstvy z ŠDA fr. 0/32 min. tl. 250 mm
komplet, vč. nákupu, dodání a hutnění,
v ploše zohledněn vliv zvětšené tl. vrstvy u silničních obrub"</t>
  </si>
  <si>
    <t xml:space="preserve">- vjezd vlevo:  31.500 = 31,500 [A]_x000d_
  - vjezd vpravo: 23.500 = 23,500 [B]_x000d_
 Celkem: A+B = 55,000 [C]</t>
  </si>
  <si>
    <t>"povrch vjezdů a odstavné plochy
komplet, 
vč. dovozu, zkrácení, hutnění a spárování,
TVAR PRVKŮ DLAŽBY SE SOUHLASEM INVESTORA A MĚSTA ROSICE"</t>
  </si>
  <si>
    <t xml:space="preserve">- vjezd vlevo: 31.500 = 31,500 [A]_x000d_
  - odstavná plocha: 25.500 = 25,500 [B]_x000d_
  - vjezd vpravo: 23.500 = 23,500 [C]_x000d_
 Celkem: A+B+C = 80,500 [D]</t>
  </si>
  <si>
    <t>"povrch parkovacích stání - grafické oddělení parkovacích míst
vč. dovozu, zkrácení, hutnění a spárování,
TVAR PRVKŮ DLAŽBY SE SOUHLASEM INVESTORA A MĚSTA ROSICE"</t>
  </si>
  <si>
    <t xml:space="preserve">- vjezd vlevo: 2.500 = 2,500 [A]_x000d_
  - vjezd vpravo: 2.000 = 2,000 [B]_x000d_
 Celkem: A+B = 4,500 [C]</t>
  </si>
  <si>
    <t>- vjezd vlevo - podél garáží: 0.500*7.500 = 3,750 [A]</t>
  </si>
  <si>
    <t xml:space="preserve">- vjezd vlevo: 17.000 = 17,000 [A]_x000d_
  - odstavná plocha: 15.000 = 15,000 [B]_x000d_
  - vjezd vpravo:  13.000 = 13,000 [C]_x000d_
 Celkem: A+B+C = 45,000 [D]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</si>
</sst>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30">
      <c r="A15" s="29" t="s">
        <v>36</v>
      </c>
      <c r="B15" s="37"/>
      <c r="C15" s="38"/>
      <c r="D15" s="38"/>
      <c r="E15" s="31" t="s">
        <v>37</v>
      </c>
      <c r="F15" s="38"/>
      <c r="G15" s="38"/>
      <c r="H15" s="38"/>
      <c r="I15" s="38"/>
      <c r="J15" s="39"/>
    </row>
    <row r="16">
      <c r="A16" s="29" t="s">
        <v>29</v>
      </c>
      <c r="B16" s="29">
        <v>4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 ht="75">
      <c r="A18" s="29" t="s">
        <v>36</v>
      </c>
      <c r="B18" s="37"/>
      <c r="C18" s="38"/>
      <c r="D18" s="38"/>
      <c r="E18" s="31" t="s">
        <v>44</v>
      </c>
      <c r="F18" s="38"/>
      <c r="G18" s="38"/>
      <c r="H18" s="38"/>
      <c r="I18" s="38"/>
      <c r="J18" s="39"/>
    </row>
    <row r="19">
      <c r="A19" s="29" t="s">
        <v>29</v>
      </c>
      <c r="B19" s="29">
        <v>5</v>
      </c>
      <c r="C19" s="30" t="s">
        <v>45</v>
      </c>
      <c r="D19" s="29" t="s">
        <v>31</v>
      </c>
      <c r="E19" s="31" t="s">
        <v>46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1" t="s">
        <v>47</v>
      </c>
      <c r="F20" s="38"/>
      <c r="G20" s="38"/>
      <c r="H20" s="38"/>
      <c r="I20" s="38"/>
      <c r="J20" s="39"/>
    </row>
    <row r="21" ht="75">
      <c r="A21" s="29" t="s">
        <v>36</v>
      </c>
      <c r="B21" s="40"/>
      <c r="C21" s="41"/>
      <c r="D21" s="41"/>
      <c r="E21" s="31" t="s">
        <v>48</v>
      </c>
      <c r="F21" s="41"/>
      <c r="G21" s="41"/>
      <c r="H21" s="41"/>
      <c r="I21" s="41"/>
      <c r="J21" s="42"/>
    </row>
  </sheetData>
  <sheetProtection sheet="1" objects="1" scenarios="1" spinCount="100000" saltValue="16YUC4hSReUQ6wsL7Zu+S/Fci5jn5mj9k+6XeZJUv5/B953s1u4/VwP6LfkPjDJojvzX+u/TX4/Y7fJV+dr0iQ==" hashValue="Q0lX0VdYkcHJzDqyluk8sUQF48p8W/vcc8XBPbvl5UYtRR8qI9XT+e1Dzu31JancLmk4Fh16xu5ONfq/zPuG7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</v>
      </c>
      <c r="I3" s="16">
        <f>SUMIFS(I9:I33,A9:A33,"SD")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49</v>
      </c>
      <c r="D5" s="13"/>
      <c r="E5" s="14" t="s">
        <v>50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SUMIFS(I10:I33,A10:A33,"P")</f>
        <v>0</v>
      </c>
      <c r="J9" s="28"/>
    </row>
    <row r="10" ht="30">
      <c r="A10" s="29" t="s">
        <v>29</v>
      </c>
      <c r="B10" s="29">
        <v>1</v>
      </c>
      <c r="C10" s="30" t="s">
        <v>51</v>
      </c>
      <c r="D10" s="29" t="s">
        <v>52</v>
      </c>
      <c r="E10" s="31" t="s">
        <v>53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54</v>
      </c>
      <c r="D13" s="29" t="s">
        <v>52</v>
      </c>
      <c r="E13" s="31" t="s">
        <v>55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56</v>
      </c>
      <c r="D16" s="29" t="s">
        <v>52</v>
      </c>
      <c r="E16" s="31" t="s">
        <v>57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6</v>
      </c>
      <c r="C19" s="30" t="s">
        <v>58</v>
      </c>
      <c r="D19" s="29" t="s">
        <v>52</v>
      </c>
      <c r="E19" s="31" t="s">
        <v>59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7</v>
      </c>
      <c r="C22" s="30" t="s">
        <v>60</v>
      </c>
      <c r="D22" s="29" t="s">
        <v>52</v>
      </c>
      <c r="E22" s="31" t="s">
        <v>61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 ht="30">
      <c r="A25" s="29" t="s">
        <v>29</v>
      </c>
      <c r="B25" s="29">
        <v>8</v>
      </c>
      <c r="C25" s="30" t="s">
        <v>62</v>
      </c>
      <c r="D25" s="29" t="s">
        <v>52</v>
      </c>
      <c r="E25" s="31" t="s">
        <v>63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3" t="s">
        <v>31</v>
      </c>
      <c r="F27" s="38"/>
      <c r="G27" s="38"/>
      <c r="H27" s="38"/>
      <c r="I27" s="38"/>
      <c r="J27" s="39"/>
    </row>
    <row r="28" ht="30">
      <c r="A28" s="29" t="s">
        <v>29</v>
      </c>
      <c r="B28" s="29">
        <v>14</v>
      </c>
      <c r="C28" s="30" t="s">
        <v>64</v>
      </c>
      <c r="D28" s="29" t="s">
        <v>52</v>
      </c>
      <c r="E28" s="31" t="s">
        <v>65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3" t="s">
        <v>31</v>
      </c>
      <c r="F30" s="38"/>
      <c r="G30" s="38"/>
      <c r="H30" s="38"/>
      <c r="I30" s="38"/>
      <c r="J30" s="39"/>
    </row>
    <row r="31">
      <c r="A31" s="29" t="s">
        <v>29</v>
      </c>
      <c r="B31" s="29">
        <v>15</v>
      </c>
      <c r="C31" s="30" t="s">
        <v>66</v>
      </c>
      <c r="D31" s="29" t="s">
        <v>52</v>
      </c>
      <c r="E31" s="31" t="s">
        <v>67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>
      <c r="A33" s="29" t="s">
        <v>36</v>
      </c>
      <c r="B33" s="40"/>
      <c r="C33" s="41"/>
      <c r="D33" s="41"/>
      <c r="E33" s="44" t="s">
        <v>31</v>
      </c>
      <c r="F33" s="41"/>
      <c r="G33" s="41"/>
      <c r="H33" s="41"/>
      <c r="I33" s="41"/>
      <c r="J33" s="42"/>
    </row>
  </sheetData>
  <sheetProtection sheet="1" objects="1" scenarios="1" spinCount="100000" saltValue="oRlNx2KoJNXRhyHKWH98S6qqUy4E7rgp8x47Rk4LlDxUfq21M3d/PRO8eL0mPqPzfPZ6T6yC/VlDoQYSvzECcA==" hashValue="0SbYOAchwUlRapUKNTDJQWICbfYTjuDR+eow26EvS2j4+ORGt+TVEuXj2R0T/vvI6x+z8a6y+mcwyyL6aYC8C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68</v>
      </c>
      <c r="I3" s="16">
        <f>SUMIFS(I10:I148,A10:A148,"SD")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69</v>
      </c>
      <c r="D4" s="13"/>
      <c r="E4" s="14" t="s">
        <v>70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68</v>
      </c>
      <c r="D5" s="13"/>
      <c r="E5" s="14" t="s">
        <v>71</v>
      </c>
      <c r="F5" s="7"/>
      <c r="G5" s="7"/>
      <c r="H5" s="7"/>
      <c r="I5" s="7"/>
      <c r="J5" s="9"/>
      <c r="O5">
        <v>0.20999999999999999</v>
      </c>
    </row>
    <row r="6">
      <c r="A6" s="10" t="s">
        <v>72</v>
      </c>
      <c r="B6" s="11" t="s">
        <v>13</v>
      </c>
      <c r="C6" s="12" t="s">
        <v>68</v>
      </c>
      <c r="D6" s="13"/>
      <c r="E6" s="14" t="s">
        <v>71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SUMIFS(I11:I22,A11:A22,"P")</f>
        <v>0</v>
      </c>
      <c r="J10" s="28"/>
    </row>
    <row r="11">
      <c r="A11" s="29" t="s">
        <v>29</v>
      </c>
      <c r="B11" s="29">
        <v>31</v>
      </c>
      <c r="C11" s="30" t="s">
        <v>73</v>
      </c>
      <c r="D11" s="29" t="s">
        <v>74</v>
      </c>
      <c r="E11" s="31" t="s">
        <v>75</v>
      </c>
      <c r="F11" s="32" t="s">
        <v>76</v>
      </c>
      <c r="G11" s="33">
        <v>434.22000000000003</v>
      </c>
      <c r="H11" s="34">
        <v>0</v>
      </c>
      <c r="I11" s="35">
        <f>ROUND(G11*H11,P4)</f>
        <v>0</v>
      </c>
      <c r="J11" s="29"/>
      <c r="O11" s="36">
        <f>I11*0.21</f>
        <v>0</v>
      </c>
      <c r="P11">
        <v>3</v>
      </c>
    </row>
    <row r="12">
      <c r="A12" s="29" t="s">
        <v>34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45">
      <c r="A13" s="29" t="s">
        <v>77</v>
      </c>
      <c r="B13" s="37"/>
      <c r="C13" s="38"/>
      <c r="D13" s="38"/>
      <c r="E13" s="45" t="s">
        <v>78</v>
      </c>
      <c r="F13" s="38"/>
      <c r="G13" s="38"/>
      <c r="H13" s="38"/>
      <c r="I13" s="38"/>
      <c r="J13" s="39"/>
    </row>
    <row r="14" ht="75">
      <c r="A14" s="29" t="s">
        <v>36</v>
      </c>
      <c r="B14" s="37"/>
      <c r="C14" s="38"/>
      <c r="D14" s="38"/>
      <c r="E14" s="31" t="s">
        <v>79</v>
      </c>
      <c r="F14" s="38"/>
      <c r="G14" s="38"/>
      <c r="H14" s="38"/>
      <c r="I14" s="38"/>
      <c r="J14" s="39"/>
    </row>
    <row r="15">
      <c r="A15" s="29" t="s">
        <v>29</v>
      </c>
      <c r="B15" s="29">
        <v>32</v>
      </c>
      <c r="C15" s="30" t="s">
        <v>73</v>
      </c>
      <c r="D15" s="29" t="s">
        <v>80</v>
      </c>
      <c r="E15" s="31" t="s">
        <v>81</v>
      </c>
      <c r="F15" s="32" t="s">
        <v>76</v>
      </c>
      <c r="G15" s="33">
        <v>99.569000000000003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>
      <c r="A16" s="29" t="s">
        <v>34</v>
      </c>
      <c r="B16" s="37"/>
      <c r="C16" s="38"/>
      <c r="D16" s="38"/>
      <c r="E16" s="43" t="s">
        <v>31</v>
      </c>
      <c r="F16" s="38"/>
      <c r="G16" s="38"/>
      <c r="H16" s="38"/>
      <c r="I16" s="38"/>
      <c r="J16" s="39"/>
    </row>
    <row r="17" ht="75">
      <c r="A17" s="29" t="s">
        <v>77</v>
      </c>
      <c r="B17" s="37"/>
      <c r="C17" s="38"/>
      <c r="D17" s="38"/>
      <c r="E17" s="45" t="s">
        <v>82</v>
      </c>
      <c r="F17" s="38"/>
      <c r="G17" s="38"/>
      <c r="H17" s="38"/>
      <c r="I17" s="38"/>
      <c r="J17" s="39"/>
    </row>
    <row r="18" ht="75">
      <c r="A18" s="29" t="s">
        <v>36</v>
      </c>
      <c r="B18" s="37"/>
      <c r="C18" s="38"/>
      <c r="D18" s="38"/>
      <c r="E18" s="31" t="s">
        <v>79</v>
      </c>
      <c r="F18" s="38"/>
      <c r="G18" s="38"/>
      <c r="H18" s="38"/>
      <c r="I18" s="38"/>
      <c r="J18" s="39"/>
    </row>
    <row r="19">
      <c r="A19" s="29" t="s">
        <v>29</v>
      </c>
      <c r="B19" s="29">
        <v>33</v>
      </c>
      <c r="C19" s="30" t="s">
        <v>73</v>
      </c>
      <c r="D19" s="29" t="s">
        <v>83</v>
      </c>
      <c r="E19" s="31" t="s">
        <v>84</v>
      </c>
      <c r="F19" s="32" t="s">
        <v>76</v>
      </c>
      <c r="G19" s="33">
        <v>4.7999999999999998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77</v>
      </c>
      <c r="B21" s="37"/>
      <c r="C21" s="38"/>
      <c r="D21" s="38"/>
      <c r="E21" s="45" t="s">
        <v>85</v>
      </c>
      <c r="F21" s="38"/>
      <c r="G21" s="38"/>
      <c r="H21" s="38"/>
      <c r="I21" s="38"/>
      <c r="J21" s="39"/>
    </row>
    <row r="22" ht="75">
      <c r="A22" s="29" t="s">
        <v>36</v>
      </c>
      <c r="B22" s="37"/>
      <c r="C22" s="38"/>
      <c r="D22" s="38"/>
      <c r="E22" s="31" t="s">
        <v>79</v>
      </c>
      <c r="F22" s="38"/>
      <c r="G22" s="38"/>
      <c r="H22" s="38"/>
      <c r="I22" s="38"/>
      <c r="J22" s="39"/>
    </row>
    <row r="23">
      <c r="A23" s="23" t="s">
        <v>26</v>
      </c>
      <c r="B23" s="24"/>
      <c r="C23" s="25" t="s">
        <v>74</v>
      </c>
      <c r="D23" s="26"/>
      <c r="E23" s="23" t="s">
        <v>86</v>
      </c>
      <c r="F23" s="26"/>
      <c r="G23" s="26"/>
      <c r="H23" s="26"/>
      <c r="I23" s="27">
        <f>SUMIFS(I24:I71,A24:A71,"P")</f>
        <v>0</v>
      </c>
      <c r="J23" s="28"/>
    </row>
    <row r="24" ht="30">
      <c r="A24" s="29" t="s">
        <v>29</v>
      </c>
      <c r="B24" s="29">
        <v>1</v>
      </c>
      <c r="C24" s="30" t="s">
        <v>87</v>
      </c>
      <c r="D24" s="29" t="s">
        <v>31</v>
      </c>
      <c r="E24" s="31" t="s">
        <v>88</v>
      </c>
      <c r="F24" s="32" t="s">
        <v>89</v>
      </c>
      <c r="G24" s="33">
        <v>83</v>
      </c>
      <c r="H24" s="34">
        <v>0</v>
      </c>
      <c r="I24" s="35">
        <f>ROUND(G24*H24,P4)</f>
        <v>0</v>
      </c>
      <c r="J24" s="29"/>
      <c r="O24" s="36">
        <f>I24*0.21</f>
        <v>0</v>
      </c>
      <c r="P24">
        <v>3</v>
      </c>
    </row>
    <row r="25">
      <c r="A25" s="29" t="s">
        <v>34</v>
      </c>
      <c r="B25" s="37"/>
      <c r="C25" s="38"/>
      <c r="D25" s="38"/>
      <c r="E25" s="43" t="s">
        <v>31</v>
      </c>
      <c r="F25" s="38"/>
      <c r="G25" s="38"/>
      <c r="H25" s="38"/>
      <c r="I25" s="38"/>
      <c r="J25" s="39"/>
    </row>
    <row r="26" ht="75">
      <c r="A26" s="29" t="s">
        <v>77</v>
      </c>
      <c r="B26" s="37"/>
      <c r="C26" s="38"/>
      <c r="D26" s="38"/>
      <c r="E26" s="45" t="s">
        <v>90</v>
      </c>
      <c r="F26" s="38"/>
      <c r="G26" s="38"/>
      <c r="H26" s="38"/>
      <c r="I26" s="38"/>
      <c r="J26" s="39"/>
    </row>
    <row r="27" ht="120">
      <c r="A27" s="29" t="s">
        <v>36</v>
      </c>
      <c r="B27" s="37"/>
      <c r="C27" s="38"/>
      <c r="D27" s="38"/>
      <c r="E27" s="31" t="s">
        <v>91</v>
      </c>
      <c r="F27" s="38"/>
      <c r="G27" s="38"/>
      <c r="H27" s="38"/>
      <c r="I27" s="38"/>
      <c r="J27" s="39"/>
    </row>
    <row r="28" ht="30">
      <c r="A28" s="29" t="s">
        <v>29</v>
      </c>
      <c r="B28" s="29">
        <v>2</v>
      </c>
      <c r="C28" s="30" t="s">
        <v>92</v>
      </c>
      <c r="D28" s="29" t="s">
        <v>31</v>
      </c>
      <c r="E28" s="31" t="s">
        <v>93</v>
      </c>
      <c r="F28" s="32" t="s">
        <v>89</v>
      </c>
      <c r="G28" s="33">
        <v>2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 ht="30">
      <c r="A30" s="29" t="s">
        <v>77</v>
      </c>
      <c r="B30" s="37"/>
      <c r="C30" s="38"/>
      <c r="D30" s="38"/>
      <c r="E30" s="45" t="s">
        <v>94</v>
      </c>
      <c r="F30" s="38"/>
      <c r="G30" s="38"/>
      <c r="H30" s="38"/>
      <c r="I30" s="38"/>
      <c r="J30" s="39"/>
    </row>
    <row r="31" ht="120">
      <c r="A31" s="29" t="s">
        <v>36</v>
      </c>
      <c r="B31" s="37"/>
      <c r="C31" s="38"/>
      <c r="D31" s="38"/>
      <c r="E31" s="31" t="s">
        <v>91</v>
      </c>
      <c r="F31" s="38"/>
      <c r="G31" s="38"/>
      <c r="H31" s="38"/>
      <c r="I31" s="38"/>
      <c r="J31" s="39"/>
    </row>
    <row r="32" ht="30">
      <c r="A32" s="29" t="s">
        <v>29</v>
      </c>
      <c r="B32" s="29">
        <v>3</v>
      </c>
      <c r="C32" s="30" t="s">
        <v>95</v>
      </c>
      <c r="D32" s="29" t="s">
        <v>31</v>
      </c>
      <c r="E32" s="31" t="s">
        <v>96</v>
      </c>
      <c r="F32" s="32" t="s">
        <v>89</v>
      </c>
      <c r="G32" s="33">
        <v>13.6</v>
      </c>
      <c r="H32" s="34">
        <v>0</v>
      </c>
      <c r="I32" s="35">
        <f>ROUND(G32*H32,P4)</f>
        <v>0</v>
      </c>
      <c r="J32" s="29"/>
      <c r="O32" s="36">
        <f>I32*0.21</f>
        <v>0</v>
      </c>
      <c r="P32">
        <v>3</v>
      </c>
    </row>
    <row r="33">
      <c r="A33" s="29" t="s">
        <v>34</v>
      </c>
      <c r="B33" s="37"/>
      <c r="C33" s="38"/>
      <c r="D33" s="38"/>
      <c r="E33" s="43" t="s">
        <v>31</v>
      </c>
      <c r="F33" s="38"/>
      <c r="G33" s="38"/>
      <c r="H33" s="38"/>
      <c r="I33" s="38"/>
      <c r="J33" s="39"/>
    </row>
    <row r="34" ht="60">
      <c r="A34" s="29" t="s">
        <v>77</v>
      </c>
      <c r="B34" s="37"/>
      <c r="C34" s="38"/>
      <c r="D34" s="38"/>
      <c r="E34" s="45" t="s">
        <v>97</v>
      </c>
      <c r="F34" s="38"/>
      <c r="G34" s="38"/>
      <c r="H34" s="38"/>
      <c r="I34" s="38"/>
      <c r="J34" s="39"/>
    </row>
    <row r="35" ht="120">
      <c r="A35" s="29" t="s">
        <v>36</v>
      </c>
      <c r="B35" s="37"/>
      <c r="C35" s="38"/>
      <c r="D35" s="38"/>
      <c r="E35" s="31" t="s">
        <v>91</v>
      </c>
      <c r="F35" s="38"/>
      <c r="G35" s="38"/>
      <c r="H35" s="38"/>
      <c r="I35" s="38"/>
      <c r="J35" s="39"/>
    </row>
    <row r="36" ht="30">
      <c r="A36" s="29" t="s">
        <v>29</v>
      </c>
      <c r="B36" s="29">
        <v>4</v>
      </c>
      <c r="C36" s="30" t="s">
        <v>98</v>
      </c>
      <c r="D36" s="29" t="s">
        <v>31</v>
      </c>
      <c r="E36" s="31" t="s">
        <v>99</v>
      </c>
      <c r="F36" s="32" t="s">
        <v>100</v>
      </c>
      <c r="G36" s="33">
        <v>384</v>
      </c>
      <c r="H36" s="34">
        <v>0</v>
      </c>
      <c r="I36" s="35">
        <f>ROUND(G36*H36,P4)</f>
        <v>0</v>
      </c>
      <c r="J36" s="29"/>
      <c r="O36" s="36">
        <f>I36*0.21</f>
        <v>0</v>
      </c>
      <c r="P36">
        <v>3</v>
      </c>
    </row>
    <row r="37">
      <c r="A37" s="29" t="s">
        <v>34</v>
      </c>
      <c r="B37" s="37"/>
      <c r="C37" s="38"/>
      <c r="D37" s="38"/>
      <c r="E37" s="43" t="s">
        <v>31</v>
      </c>
      <c r="F37" s="38"/>
      <c r="G37" s="38"/>
      <c r="H37" s="38"/>
      <c r="I37" s="38"/>
      <c r="J37" s="39"/>
    </row>
    <row r="38" ht="30">
      <c r="A38" s="29" t="s">
        <v>77</v>
      </c>
      <c r="B38" s="37"/>
      <c r="C38" s="38"/>
      <c r="D38" s="38"/>
      <c r="E38" s="45" t="s">
        <v>101</v>
      </c>
      <c r="F38" s="38"/>
      <c r="G38" s="38"/>
      <c r="H38" s="38"/>
      <c r="I38" s="38"/>
      <c r="J38" s="39"/>
    </row>
    <row r="39" ht="120">
      <c r="A39" s="29" t="s">
        <v>36</v>
      </c>
      <c r="B39" s="37"/>
      <c r="C39" s="38"/>
      <c r="D39" s="38"/>
      <c r="E39" s="31" t="s">
        <v>91</v>
      </c>
      <c r="F39" s="38"/>
      <c r="G39" s="38"/>
      <c r="H39" s="38"/>
      <c r="I39" s="38"/>
      <c r="J39" s="39"/>
    </row>
    <row r="40" ht="30">
      <c r="A40" s="29" t="s">
        <v>29</v>
      </c>
      <c r="B40" s="29">
        <v>5</v>
      </c>
      <c r="C40" s="30" t="s">
        <v>102</v>
      </c>
      <c r="D40" s="29" t="s">
        <v>31</v>
      </c>
      <c r="E40" s="31" t="s">
        <v>103</v>
      </c>
      <c r="F40" s="32" t="s">
        <v>104</v>
      </c>
      <c r="G40" s="33">
        <v>236.16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3" t="s">
        <v>31</v>
      </c>
      <c r="F41" s="38"/>
      <c r="G41" s="38"/>
      <c r="H41" s="38"/>
      <c r="I41" s="38"/>
      <c r="J41" s="39"/>
    </row>
    <row r="42">
      <c r="A42" s="29" t="s">
        <v>77</v>
      </c>
      <c r="B42" s="37"/>
      <c r="C42" s="38"/>
      <c r="D42" s="38"/>
      <c r="E42" s="45" t="s">
        <v>105</v>
      </c>
      <c r="F42" s="38"/>
      <c r="G42" s="38"/>
      <c r="H42" s="38"/>
      <c r="I42" s="38"/>
      <c r="J42" s="39"/>
    </row>
    <row r="43" ht="90">
      <c r="A43" s="29" t="s">
        <v>36</v>
      </c>
      <c r="B43" s="37"/>
      <c r="C43" s="38"/>
      <c r="D43" s="38"/>
      <c r="E43" s="31" t="s">
        <v>106</v>
      </c>
      <c r="F43" s="38"/>
      <c r="G43" s="38"/>
      <c r="H43" s="38"/>
      <c r="I43" s="38"/>
      <c r="J43" s="39"/>
    </row>
    <row r="44">
      <c r="A44" s="29" t="s">
        <v>29</v>
      </c>
      <c r="B44" s="29">
        <v>6</v>
      </c>
      <c r="C44" s="30" t="s">
        <v>107</v>
      </c>
      <c r="D44" s="29" t="s">
        <v>31</v>
      </c>
      <c r="E44" s="31" t="s">
        <v>108</v>
      </c>
      <c r="F44" s="32" t="s">
        <v>89</v>
      </c>
      <c r="G44" s="33">
        <v>115.7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>
      <c r="A45" s="29" t="s">
        <v>34</v>
      </c>
      <c r="B45" s="37"/>
      <c r="C45" s="38"/>
      <c r="D45" s="38"/>
      <c r="E45" s="43" t="s">
        <v>31</v>
      </c>
      <c r="F45" s="38"/>
      <c r="G45" s="38"/>
      <c r="H45" s="38"/>
      <c r="I45" s="38"/>
      <c r="J45" s="39"/>
    </row>
    <row r="46" ht="75">
      <c r="A46" s="29" t="s">
        <v>77</v>
      </c>
      <c r="B46" s="37"/>
      <c r="C46" s="38"/>
      <c r="D46" s="38"/>
      <c r="E46" s="45" t="s">
        <v>109</v>
      </c>
      <c r="F46" s="38"/>
      <c r="G46" s="38"/>
      <c r="H46" s="38"/>
      <c r="I46" s="38"/>
      <c r="J46" s="39"/>
    </row>
    <row r="47" ht="409.5">
      <c r="A47" s="29" t="s">
        <v>36</v>
      </c>
      <c r="B47" s="37"/>
      <c r="C47" s="38"/>
      <c r="D47" s="38"/>
      <c r="E47" s="31" t="s">
        <v>110</v>
      </c>
      <c r="F47" s="38"/>
      <c r="G47" s="38"/>
      <c r="H47" s="38"/>
      <c r="I47" s="38"/>
      <c r="J47" s="39"/>
    </row>
    <row r="48">
      <c r="A48" s="29" t="s">
        <v>29</v>
      </c>
      <c r="B48" s="29">
        <v>7</v>
      </c>
      <c r="C48" s="30" t="s">
        <v>111</v>
      </c>
      <c r="D48" s="29" t="s">
        <v>31</v>
      </c>
      <c r="E48" s="31" t="s">
        <v>112</v>
      </c>
      <c r="F48" s="32" t="s">
        <v>89</v>
      </c>
      <c r="G48" s="33">
        <v>22.559999999999999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>
      <c r="A49" s="29" t="s">
        <v>34</v>
      </c>
      <c r="B49" s="37"/>
      <c r="C49" s="38"/>
      <c r="D49" s="38"/>
      <c r="E49" s="43" t="s">
        <v>31</v>
      </c>
      <c r="F49" s="38"/>
      <c r="G49" s="38"/>
      <c r="H49" s="38"/>
      <c r="I49" s="38"/>
      <c r="J49" s="39"/>
    </row>
    <row r="50" ht="60">
      <c r="A50" s="29" t="s">
        <v>77</v>
      </c>
      <c r="B50" s="37"/>
      <c r="C50" s="38"/>
      <c r="D50" s="38"/>
      <c r="E50" s="45" t="s">
        <v>113</v>
      </c>
      <c r="F50" s="38"/>
      <c r="G50" s="38"/>
      <c r="H50" s="38"/>
      <c r="I50" s="38"/>
      <c r="J50" s="39"/>
    </row>
    <row r="51" ht="409.5">
      <c r="A51" s="29" t="s">
        <v>36</v>
      </c>
      <c r="B51" s="37"/>
      <c r="C51" s="38"/>
      <c r="D51" s="38"/>
      <c r="E51" s="31" t="s">
        <v>114</v>
      </c>
      <c r="F51" s="38"/>
      <c r="G51" s="38"/>
      <c r="H51" s="38"/>
      <c r="I51" s="38"/>
      <c r="J51" s="39"/>
    </row>
    <row r="52">
      <c r="A52" s="29" t="s">
        <v>29</v>
      </c>
      <c r="B52" s="29">
        <v>8</v>
      </c>
      <c r="C52" s="30" t="s">
        <v>115</v>
      </c>
      <c r="D52" s="29" t="s">
        <v>31</v>
      </c>
      <c r="E52" s="31" t="s">
        <v>116</v>
      </c>
      <c r="F52" s="32" t="s">
        <v>89</v>
      </c>
      <c r="G52" s="33">
        <v>138.25999999999999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>
      <c r="A53" s="29" t="s">
        <v>34</v>
      </c>
      <c r="B53" s="37"/>
      <c r="C53" s="38"/>
      <c r="D53" s="38"/>
      <c r="E53" s="43" t="s">
        <v>31</v>
      </c>
      <c r="F53" s="38"/>
      <c r="G53" s="38"/>
      <c r="H53" s="38"/>
      <c r="I53" s="38"/>
      <c r="J53" s="39"/>
    </row>
    <row r="54">
      <c r="A54" s="29" t="s">
        <v>77</v>
      </c>
      <c r="B54" s="37"/>
      <c r="C54" s="38"/>
      <c r="D54" s="38"/>
      <c r="E54" s="45" t="s">
        <v>117</v>
      </c>
      <c r="F54" s="38"/>
      <c r="G54" s="38"/>
      <c r="H54" s="38"/>
      <c r="I54" s="38"/>
      <c r="J54" s="39"/>
    </row>
    <row r="55" ht="270">
      <c r="A55" s="29" t="s">
        <v>36</v>
      </c>
      <c r="B55" s="37"/>
      <c r="C55" s="38"/>
      <c r="D55" s="38"/>
      <c r="E55" s="31" t="s">
        <v>118</v>
      </c>
      <c r="F55" s="38"/>
      <c r="G55" s="38"/>
      <c r="H55" s="38"/>
      <c r="I55" s="38"/>
      <c r="J55" s="39"/>
    </row>
    <row r="56">
      <c r="A56" s="29" t="s">
        <v>29</v>
      </c>
      <c r="B56" s="29">
        <v>9</v>
      </c>
      <c r="C56" s="30" t="s">
        <v>119</v>
      </c>
      <c r="D56" s="29" t="s">
        <v>31</v>
      </c>
      <c r="E56" s="31" t="s">
        <v>120</v>
      </c>
      <c r="F56" s="32" t="s">
        <v>89</v>
      </c>
      <c r="G56" s="33">
        <v>37.5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>
      <c r="A57" s="29" t="s">
        <v>34</v>
      </c>
      <c r="B57" s="37"/>
      <c r="C57" s="38"/>
      <c r="D57" s="38"/>
      <c r="E57" s="43" t="s">
        <v>31</v>
      </c>
      <c r="F57" s="38"/>
      <c r="G57" s="38"/>
      <c r="H57" s="38"/>
      <c r="I57" s="38"/>
      <c r="J57" s="39"/>
    </row>
    <row r="58">
      <c r="A58" s="29" t="s">
        <v>77</v>
      </c>
      <c r="B58" s="37"/>
      <c r="C58" s="38"/>
      <c r="D58" s="38"/>
      <c r="E58" s="45" t="s">
        <v>121</v>
      </c>
      <c r="F58" s="38"/>
      <c r="G58" s="38"/>
      <c r="H58" s="38"/>
      <c r="I58" s="38"/>
      <c r="J58" s="39"/>
    </row>
    <row r="59" ht="405">
      <c r="A59" s="29" t="s">
        <v>36</v>
      </c>
      <c r="B59" s="37"/>
      <c r="C59" s="38"/>
      <c r="D59" s="38"/>
      <c r="E59" s="31" t="s">
        <v>122</v>
      </c>
      <c r="F59" s="38"/>
      <c r="G59" s="38"/>
      <c r="H59" s="38"/>
      <c r="I59" s="38"/>
      <c r="J59" s="39"/>
    </row>
    <row r="60">
      <c r="A60" s="29" t="s">
        <v>29</v>
      </c>
      <c r="B60" s="29">
        <v>10</v>
      </c>
      <c r="C60" s="30" t="s">
        <v>123</v>
      </c>
      <c r="D60" s="29" t="s">
        <v>31</v>
      </c>
      <c r="E60" s="31" t="s">
        <v>124</v>
      </c>
      <c r="F60" s="32" t="s">
        <v>125</v>
      </c>
      <c r="G60" s="33">
        <v>480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>
      <c r="A61" s="29" t="s">
        <v>34</v>
      </c>
      <c r="B61" s="37"/>
      <c r="C61" s="38"/>
      <c r="D61" s="38"/>
      <c r="E61" s="43" t="s">
        <v>31</v>
      </c>
      <c r="F61" s="38"/>
      <c r="G61" s="38"/>
      <c r="H61" s="38"/>
      <c r="I61" s="38"/>
      <c r="J61" s="39"/>
    </row>
    <row r="62" ht="30">
      <c r="A62" s="29" t="s">
        <v>77</v>
      </c>
      <c r="B62" s="37"/>
      <c r="C62" s="38"/>
      <c r="D62" s="38"/>
      <c r="E62" s="45" t="s">
        <v>126</v>
      </c>
      <c r="F62" s="38"/>
      <c r="G62" s="38"/>
      <c r="H62" s="38"/>
      <c r="I62" s="38"/>
      <c r="J62" s="39"/>
    </row>
    <row r="63" ht="75">
      <c r="A63" s="29" t="s">
        <v>36</v>
      </c>
      <c r="B63" s="37"/>
      <c r="C63" s="38"/>
      <c r="D63" s="38"/>
      <c r="E63" s="31" t="s">
        <v>127</v>
      </c>
      <c r="F63" s="38"/>
      <c r="G63" s="38"/>
      <c r="H63" s="38"/>
      <c r="I63" s="38"/>
      <c r="J63" s="39"/>
    </row>
    <row r="64">
      <c r="A64" s="29" t="s">
        <v>29</v>
      </c>
      <c r="B64" s="29">
        <v>11</v>
      </c>
      <c r="C64" s="30" t="s">
        <v>128</v>
      </c>
      <c r="D64" s="29" t="s">
        <v>31</v>
      </c>
      <c r="E64" s="31" t="s">
        <v>129</v>
      </c>
      <c r="F64" s="32" t="s">
        <v>89</v>
      </c>
      <c r="G64" s="33">
        <v>16.300000000000001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34</v>
      </c>
      <c r="B65" s="37"/>
      <c r="C65" s="38"/>
      <c r="D65" s="38"/>
      <c r="E65" s="43" t="s">
        <v>31</v>
      </c>
      <c r="F65" s="38"/>
      <c r="G65" s="38"/>
      <c r="H65" s="38"/>
      <c r="I65" s="38"/>
      <c r="J65" s="39"/>
    </row>
    <row r="66">
      <c r="A66" s="29" t="s">
        <v>77</v>
      </c>
      <c r="B66" s="37"/>
      <c r="C66" s="38"/>
      <c r="D66" s="38"/>
      <c r="E66" s="45" t="s">
        <v>130</v>
      </c>
      <c r="F66" s="38"/>
      <c r="G66" s="38"/>
      <c r="H66" s="38"/>
      <c r="I66" s="38"/>
      <c r="J66" s="39"/>
    </row>
    <row r="67" ht="45">
      <c r="A67" s="29" t="s">
        <v>36</v>
      </c>
      <c r="B67" s="37"/>
      <c r="C67" s="38"/>
      <c r="D67" s="38"/>
      <c r="E67" s="31" t="s">
        <v>131</v>
      </c>
      <c r="F67" s="38"/>
      <c r="G67" s="38"/>
      <c r="H67" s="38"/>
      <c r="I67" s="38"/>
      <c r="J67" s="39"/>
    </row>
    <row r="68">
      <c r="A68" s="29" t="s">
        <v>29</v>
      </c>
      <c r="B68" s="29">
        <v>12</v>
      </c>
      <c r="C68" s="30" t="s">
        <v>132</v>
      </c>
      <c r="D68" s="29" t="s">
        <v>31</v>
      </c>
      <c r="E68" s="31" t="s">
        <v>133</v>
      </c>
      <c r="F68" s="32" t="s">
        <v>125</v>
      </c>
      <c r="G68" s="33">
        <v>163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34</v>
      </c>
      <c r="B69" s="37"/>
      <c r="C69" s="38"/>
      <c r="D69" s="38"/>
      <c r="E69" s="43" t="s">
        <v>31</v>
      </c>
      <c r="F69" s="38"/>
      <c r="G69" s="38"/>
      <c r="H69" s="38"/>
      <c r="I69" s="38"/>
      <c r="J69" s="39"/>
    </row>
    <row r="70">
      <c r="A70" s="29" t="s">
        <v>77</v>
      </c>
      <c r="B70" s="37"/>
      <c r="C70" s="38"/>
      <c r="D70" s="38"/>
      <c r="E70" s="45" t="s">
        <v>134</v>
      </c>
      <c r="F70" s="38"/>
      <c r="G70" s="38"/>
      <c r="H70" s="38"/>
      <c r="I70" s="38"/>
      <c r="J70" s="39"/>
    </row>
    <row r="71" ht="75">
      <c r="A71" s="29" t="s">
        <v>36</v>
      </c>
      <c r="B71" s="37"/>
      <c r="C71" s="38"/>
      <c r="D71" s="38"/>
      <c r="E71" s="31" t="s">
        <v>135</v>
      </c>
      <c r="F71" s="38"/>
      <c r="G71" s="38"/>
      <c r="H71" s="38"/>
      <c r="I71" s="38"/>
      <c r="J71" s="39"/>
    </row>
    <row r="72">
      <c r="A72" s="23" t="s">
        <v>26</v>
      </c>
      <c r="B72" s="24"/>
      <c r="C72" s="25" t="s">
        <v>83</v>
      </c>
      <c r="D72" s="26"/>
      <c r="E72" s="23" t="s">
        <v>136</v>
      </c>
      <c r="F72" s="26"/>
      <c r="G72" s="26"/>
      <c r="H72" s="26"/>
      <c r="I72" s="27">
        <f>SUMIFS(I73:I80,A73:A80,"P")</f>
        <v>0</v>
      </c>
      <c r="J72" s="28"/>
    </row>
    <row r="73">
      <c r="A73" s="29" t="s">
        <v>29</v>
      </c>
      <c r="B73" s="29">
        <v>13</v>
      </c>
      <c r="C73" s="30" t="s">
        <v>137</v>
      </c>
      <c r="D73" s="29" t="s">
        <v>31</v>
      </c>
      <c r="E73" s="31" t="s">
        <v>138</v>
      </c>
      <c r="F73" s="32" t="s">
        <v>89</v>
      </c>
      <c r="G73" s="33">
        <v>35.859999999999999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43" t="s">
        <v>31</v>
      </c>
      <c r="F74" s="38"/>
      <c r="G74" s="38"/>
      <c r="H74" s="38"/>
      <c r="I74" s="38"/>
      <c r="J74" s="39"/>
    </row>
    <row r="75" ht="60">
      <c r="A75" s="29" t="s">
        <v>77</v>
      </c>
      <c r="B75" s="37"/>
      <c r="C75" s="38"/>
      <c r="D75" s="38"/>
      <c r="E75" s="45" t="s">
        <v>139</v>
      </c>
      <c r="F75" s="38"/>
      <c r="G75" s="38"/>
      <c r="H75" s="38"/>
      <c r="I75" s="38"/>
      <c r="J75" s="39"/>
    </row>
    <row r="76" ht="409.5">
      <c r="A76" s="29" t="s">
        <v>36</v>
      </c>
      <c r="B76" s="37"/>
      <c r="C76" s="38"/>
      <c r="D76" s="38"/>
      <c r="E76" s="31" t="s">
        <v>140</v>
      </c>
      <c r="F76" s="38"/>
      <c r="G76" s="38"/>
      <c r="H76" s="38"/>
      <c r="I76" s="38"/>
      <c r="J76" s="39"/>
    </row>
    <row r="77">
      <c r="A77" s="29" t="s">
        <v>29</v>
      </c>
      <c r="B77" s="29">
        <v>14</v>
      </c>
      <c r="C77" s="30" t="s">
        <v>141</v>
      </c>
      <c r="D77" s="29" t="s">
        <v>31</v>
      </c>
      <c r="E77" s="31" t="s">
        <v>142</v>
      </c>
      <c r="F77" s="32" t="s">
        <v>125</v>
      </c>
      <c r="G77" s="33">
        <v>135.59999999999999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43" t="s">
        <v>31</v>
      </c>
      <c r="F78" s="38"/>
      <c r="G78" s="38"/>
      <c r="H78" s="38"/>
      <c r="I78" s="38"/>
      <c r="J78" s="39"/>
    </row>
    <row r="79">
      <c r="A79" s="29" t="s">
        <v>77</v>
      </c>
      <c r="B79" s="37"/>
      <c r="C79" s="38"/>
      <c r="D79" s="38"/>
      <c r="E79" s="45" t="s">
        <v>143</v>
      </c>
      <c r="F79" s="38"/>
      <c r="G79" s="38"/>
      <c r="H79" s="38"/>
      <c r="I79" s="38"/>
      <c r="J79" s="39"/>
    </row>
    <row r="80" ht="330">
      <c r="A80" s="29" t="s">
        <v>36</v>
      </c>
      <c r="B80" s="37"/>
      <c r="C80" s="38"/>
      <c r="D80" s="38"/>
      <c r="E80" s="31" t="s">
        <v>144</v>
      </c>
      <c r="F80" s="38"/>
      <c r="G80" s="38"/>
      <c r="H80" s="38"/>
      <c r="I80" s="38"/>
      <c r="J80" s="39"/>
    </row>
    <row r="81">
      <c r="A81" s="23" t="s">
        <v>26</v>
      </c>
      <c r="B81" s="24"/>
      <c r="C81" s="25" t="s">
        <v>145</v>
      </c>
      <c r="D81" s="26"/>
      <c r="E81" s="23" t="s">
        <v>146</v>
      </c>
      <c r="F81" s="26"/>
      <c r="G81" s="26"/>
      <c r="H81" s="26"/>
      <c r="I81" s="27">
        <f>SUMIFS(I82:I85,A82:A85,"P")</f>
        <v>0</v>
      </c>
      <c r="J81" s="28"/>
    </row>
    <row r="82">
      <c r="A82" s="29" t="s">
        <v>29</v>
      </c>
      <c r="B82" s="29">
        <v>15</v>
      </c>
      <c r="C82" s="30" t="s">
        <v>147</v>
      </c>
      <c r="D82" s="29" t="s">
        <v>31</v>
      </c>
      <c r="E82" s="31" t="s">
        <v>148</v>
      </c>
      <c r="F82" s="32" t="s">
        <v>89</v>
      </c>
      <c r="G82" s="33">
        <v>7.5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>
      <c r="A83" s="29" t="s">
        <v>34</v>
      </c>
      <c r="B83" s="37"/>
      <c r="C83" s="38"/>
      <c r="D83" s="38"/>
      <c r="E83" s="43" t="s">
        <v>31</v>
      </c>
      <c r="F83" s="38"/>
      <c r="G83" s="38"/>
      <c r="H83" s="38"/>
      <c r="I83" s="38"/>
      <c r="J83" s="39"/>
    </row>
    <row r="84">
      <c r="A84" s="29" t="s">
        <v>77</v>
      </c>
      <c r="B84" s="37"/>
      <c r="C84" s="38"/>
      <c r="D84" s="38"/>
      <c r="E84" s="45" t="s">
        <v>149</v>
      </c>
      <c r="F84" s="38"/>
      <c r="G84" s="38"/>
      <c r="H84" s="38"/>
      <c r="I84" s="38"/>
      <c r="J84" s="39"/>
    </row>
    <row r="85" ht="330">
      <c r="A85" s="29" t="s">
        <v>36</v>
      </c>
      <c r="B85" s="37"/>
      <c r="C85" s="38"/>
      <c r="D85" s="38"/>
      <c r="E85" s="31" t="s">
        <v>144</v>
      </c>
      <c r="F85" s="38"/>
      <c r="G85" s="38"/>
      <c r="H85" s="38"/>
      <c r="I85" s="38"/>
      <c r="J85" s="39"/>
    </row>
    <row r="86">
      <c r="A86" s="23" t="s">
        <v>26</v>
      </c>
      <c r="B86" s="24"/>
      <c r="C86" s="25" t="s">
        <v>150</v>
      </c>
      <c r="D86" s="26"/>
      <c r="E86" s="23" t="s">
        <v>151</v>
      </c>
      <c r="F86" s="26"/>
      <c r="G86" s="26"/>
      <c r="H86" s="26"/>
      <c r="I86" s="27">
        <f>SUMIFS(I87:I102,A87:A102,"P")</f>
        <v>0</v>
      </c>
      <c r="J86" s="28"/>
    </row>
    <row r="87">
      <c r="A87" s="29" t="s">
        <v>29</v>
      </c>
      <c r="B87" s="29">
        <v>16</v>
      </c>
      <c r="C87" s="30" t="s">
        <v>152</v>
      </c>
      <c r="D87" s="29" t="s">
        <v>31</v>
      </c>
      <c r="E87" s="31" t="s">
        <v>153</v>
      </c>
      <c r="F87" s="32" t="s">
        <v>125</v>
      </c>
      <c r="G87" s="33">
        <v>473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>
      <c r="A88" s="29" t="s">
        <v>34</v>
      </c>
      <c r="B88" s="37"/>
      <c r="C88" s="38"/>
      <c r="D88" s="38"/>
      <c r="E88" s="43" t="s">
        <v>31</v>
      </c>
      <c r="F88" s="38"/>
      <c r="G88" s="38"/>
      <c r="H88" s="38"/>
      <c r="I88" s="38"/>
      <c r="J88" s="39"/>
    </row>
    <row r="89">
      <c r="A89" s="29" t="s">
        <v>77</v>
      </c>
      <c r="B89" s="37"/>
      <c r="C89" s="38"/>
      <c r="D89" s="38"/>
      <c r="E89" s="45" t="s">
        <v>154</v>
      </c>
      <c r="F89" s="38"/>
      <c r="G89" s="38"/>
      <c r="H89" s="38"/>
      <c r="I89" s="38"/>
      <c r="J89" s="39"/>
    </row>
    <row r="90" ht="90">
      <c r="A90" s="29" t="s">
        <v>36</v>
      </c>
      <c r="B90" s="37"/>
      <c r="C90" s="38"/>
      <c r="D90" s="38"/>
      <c r="E90" s="31" t="s">
        <v>155</v>
      </c>
      <c r="F90" s="38"/>
      <c r="G90" s="38"/>
      <c r="H90" s="38"/>
      <c r="I90" s="38"/>
      <c r="J90" s="39"/>
    </row>
    <row r="91">
      <c r="A91" s="29" t="s">
        <v>29</v>
      </c>
      <c r="B91" s="29">
        <v>17</v>
      </c>
      <c r="C91" s="30" t="s">
        <v>156</v>
      </c>
      <c r="D91" s="29" t="s">
        <v>31</v>
      </c>
      <c r="E91" s="31" t="s">
        <v>157</v>
      </c>
      <c r="F91" s="32" t="s">
        <v>125</v>
      </c>
      <c r="G91" s="33">
        <v>452.80000000000001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>
      <c r="A92" s="29" t="s">
        <v>34</v>
      </c>
      <c r="B92" s="37"/>
      <c r="C92" s="38"/>
      <c r="D92" s="38"/>
      <c r="E92" s="43" t="s">
        <v>31</v>
      </c>
      <c r="F92" s="38"/>
      <c r="G92" s="38"/>
      <c r="H92" s="38"/>
      <c r="I92" s="38"/>
      <c r="J92" s="39"/>
    </row>
    <row r="93" ht="30">
      <c r="A93" s="29" t="s">
        <v>77</v>
      </c>
      <c r="B93" s="37"/>
      <c r="C93" s="38"/>
      <c r="D93" s="38"/>
      <c r="E93" s="45" t="s">
        <v>158</v>
      </c>
      <c r="F93" s="38"/>
      <c r="G93" s="38"/>
      <c r="H93" s="38"/>
      <c r="I93" s="38"/>
      <c r="J93" s="39"/>
    </row>
    <row r="94" ht="225">
      <c r="A94" s="29" t="s">
        <v>36</v>
      </c>
      <c r="B94" s="37"/>
      <c r="C94" s="38"/>
      <c r="D94" s="38"/>
      <c r="E94" s="31" t="s">
        <v>159</v>
      </c>
      <c r="F94" s="38"/>
      <c r="G94" s="38"/>
      <c r="H94" s="38"/>
      <c r="I94" s="38"/>
      <c r="J94" s="39"/>
    </row>
    <row r="95">
      <c r="A95" s="29" t="s">
        <v>29</v>
      </c>
      <c r="B95" s="29">
        <v>18</v>
      </c>
      <c r="C95" s="30" t="s">
        <v>160</v>
      </c>
      <c r="D95" s="29" t="s">
        <v>31</v>
      </c>
      <c r="E95" s="31" t="s">
        <v>161</v>
      </c>
      <c r="F95" s="32" t="s">
        <v>125</v>
      </c>
      <c r="G95" s="33">
        <v>9.4000000000000004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>
      <c r="A96" s="29" t="s">
        <v>34</v>
      </c>
      <c r="B96" s="37"/>
      <c r="C96" s="38"/>
      <c r="D96" s="38"/>
      <c r="E96" s="43" t="s">
        <v>31</v>
      </c>
      <c r="F96" s="38"/>
      <c r="G96" s="38"/>
      <c r="H96" s="38"/>
      <c r="I96" s="38"/>
      <c r="J96" s="39"/>
    </row>
    <row r="97" ht="30">
      <c r="A97" s="29" t="s">
        <v>77</v>
      </c>
      <c r="B97" s="37"/>
      <c r="C97" s="38"/>
      <c r="D97" s="38"/>
      <c r="E97" s="45" t="s">
        <v>162</v>
      </c>
      <c r="F97" s="38"/>
      <c r="G97" s="38"/>
      <c r="H97" s="38"/>
      <c r="I97" s="38"/>
      <c r="J97" s="39"/>
    </row>
    <row r="98" ht="225">
      <c r="A98" s="29" t="s">
        <v>36</v>
      </c>
      <c r="B98" s="37"/>
      <c r="C98" s="38"/>
      <c r="D98" s="38"/>
      <c r="E98" s="31" t="s">
        <v>159</v>
      </c>
      <c r="F98" s="38"/>
      <c r="G98" s="38"/>
      <c r="H98" s="38"/>
      <c r="I98" s="38"/>
      <c r="J98" s="39"/>
    </row>
    <row r="99" ht="30">
      <c r="A99" s="29" t="s">
        <v>29</v>
      </c>
      <c r="B99" s="29">
        <v>19</v>
      </c>
      <c r="C99" s="30" t="s">
        <v>163</v>
      </c>
      <c r="D99" s="29" t="s">
        <v>31</v>
      </c>
      <c r="E99" s="31" t="s">
        <v>164</v>
      </c>
      <c r="F99" s="32" t="s">
        <v>125</v>
      </c>
      <c r="G99" s="33">
        <v>10.800000000000001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>
      <c r="A100" s="29" t="s">
        <v>34</v>
      </c>
      <c r="B100" s="37"/>
      <c r="C100" s="38"/>
      <c r="D100" s="38"/>
      <c r="E100" s="43" t="s">
        <v>31</v>
      </c>
      <c r="F100" s="38"/>
      <c r="G100" s="38"/>
      <c r="H100" s="38"/>
      <c r="I100" s="38"/>
      <c r="J100" s="39"/>
    </row>
    <row r="101" ht="30">
      <c r="A101" s="29" t="s">
        <v>77</v>
      </c>
      <c r="B101" s="37"/>
      <c r="C101" s="38"/>
      <c r="D101" s="38"/>
      <c r="E101" s="45" t="s">
        <v>165</v>
      </c>
      <c r="F101" s="38"/>
      <c r="G101" s="38"/>
      <c r="H101" s="38"/>
      <c r="I101" s="38"/>
      <c r="J101" s="39"/>
    </row>
    <row r="102" ht="225">
      <c r="A102" s="29" t="s">
        <v>36</v>
      </c>
      <c r="B102" s="37"/>
      <c r="C102" s="38"/>
      <c r="D102" s="38"/>
      <c r="E102" s="31" t="s">
        <v>159</v>
      </c>
      <c r="F102" s="38"/>
      <c r="G102" s="38"/>
      <c r="H102" s="38"/>
      <c r="I102" s="38"/>
      <c r="J102" s="39"/>
    </row>
    <row r="103">
      <c r="A103" s="23" t="s">
        <v>26</v>
      </c>
      <c r="B103" s="24"/>
      <c r="C103" s="25" t="s">
        <v>166</v>
      </c>
      <c r="D103" s="26"/>
      <c r="E103" s="23" t="s">
        <v>167</v>
      </c>
      <c r="F103" s="26"/>
      <c r="G103" s="26"/>
      <c r="H103" s="26"/>
      <c r="I103" s="27">
        <f>SUMIFS(I104:I115,A104:A115,"P")</f>
        <v>0</v>
      </c>
      <c r="J103" s="28"/>
    </row>
    <row r="104">
      <c r="A104" s="29" t="s">
        <v>29</v>
      </c>
      <c r="B104" s="29">
        <v>20</v>
      </c>
      <c r="C104" s="30" t="s">
        <v>168</v>
      </c>
      <c r="D104" s="29" t="s">
        <v>31</v>
      </c>
      <c r="E104" s="31" t="s">
        <v>169</v>
      </c>
      <c r="F104" s="32" t="s">
        <v>100</v>
      </c>
      <c r="G104" s="33">
        <v>70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34</v>
      </c>
      <c r="B105" s="37"/>
      <c r="C105" s="38"/>
      <c r="D105" s="38"/>
      <c r="E105" s="43" t="s">
        <v>31</v>
      </c>
      <c r="F105" s="38"/>
      <c r="G105" s="38"/>
      <c r="H105" s="38"/>
      <c r="I105" s="38"/>
      <c r="J105" s="39"/>
    </row>
    <row r="106">
      <c r="A106" s="29" t="s">
        <v>77</v>
      </c>
      <c r="B106" s="37"/>
      <c r="C106" s="38"/>
      <c r="D106" s="38"/>
      <c r="E106" s="45" t="s">
        <v>170</v>
      </c>
      <c r="F106" s="38"/>
      <c r="G106" s="38"/>
      <c r="H106" s="38"/>
      <c r="I106" s="38"/>
      <c r="J106" s="39"/>
    </row>
    <row r="107" ht="330">
      <c r="A107" s="29" t="s">
        <v>36</v>
      </c>
      <c r="B107" s="37"/>
      <c r="C107" s="38"/>
      <c r="D107" s="38"/>
      <c r="E107" s="31" t="s">
        <v>171</v>
      </c>
      <c r="F107" s="38"/>
      <c r="G107" s="38"/>
      <c r="H107" s="38"/>
      <c r="I107" s="38"/>
      <c r="J107" s="39"/>
    </row>
    <row r="108">
      <c r="A108" s="29" t="s">
        <v>29</v>
      </c>
      <c r="B108" s="29">
        <v>21</v>
      </c>
      <c r="C108" s="30" t="s">
        <v>172</v>
      </c>
      <c r="D108" s="29" t="s">
        <v>31</v>
      </c>
      <c r="E108" s="31" t="s">
        <v>173</v>
      </c>
      <c r="F108" s="32" t="s">
        <v>174</v>
      </c>
      <c r="G108" s="33">
        <v>2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>
      <c r="A109" s="29" t="s">
        <v>34</v>
      </c>
      <c r="B109" s="37"/>
      <c r="C109" s="38"/>
      <c r="D109" s="38"/>
      <c r="E109" s="43" t="s">
        <v>31</v>
      </c>
      <c r="F109" s="38"/>
      <c r="G109" s="38"/>
      <c r="H109" s="38"/>
      <c r="I109" s="38"/>
      <c r="J109" s="39"/>
    </row>
    <row r="110">
      <c r="A110" s="29" t="s">
        <v>77</v>
      </c>
      <c r="B110" s="37"/>
      <c r="C110" s="38"/>
      <c r="D110" s="38"/>
      <c r="E110" s="45" t="s">
        <v>175</v>
      </c>
      <c r="F110" s="38"/>
      <c r="G110" s="38"/>
      <c r="H110" s="38"/>
      <c r="I110" s="38"/>
      <c r="J110" s="39"/>
    </row>
    <row r="111" ht="165">
      <c r="A111" s="29" t="s">
        <v>36</v>
      </c>
      <c r="B111" s="37"/>
      <c r="C111" s="38"/>
      <c r="D111" s="38"/>
      <c r="E111" s="31" t="s">
        <v>176</v>
      </c>
      <c r="F111" s="38"/>
      <c r="G111" s="38"/>
      <c r="H111" s="38"/>
      <c r="I111" s="38"/>
      <c r="J111" s="39"/>
    </row>
    <row r="112">
      <c r="A112" s="29" t="s">
        <v>29</v>
      </c>
      <c r="B112" s="29">
        <v>22</v>
      </c>
      <c r="C112" s="30" t="s">
        <v>177</v>
      </c>
      <c r="D112" s="29" t="s">
        <v>31</v>
      </c>
      <c r="E112" s="31" t="s">
        <v>178</v>
      </c>
      <c r="F112" s="32" t="s">
        <v>174</v>
      </c>
      <c r="G112" s="33">
        <v>1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>
      <c r="A113" s="29" t="s">
        <v>34</v>
      </c>
      <c r="B113" s="37"/>
      <c r="C113" s="38"/>
      <c r="D113" s="38"/>
      <c r="E113" s="43" t="s">
        <v>31</v>
      </c>
      <c r="F113" s="38"/>
      <c r="G113" s="38"/>
      <c r="H113" s="38"/>
      <c r="I113" s="38"/>
      <c r="J113" s="39"/>
    </row>
    <row r="114">
      <c r="A114" s="29" t="s">
        <v>77</v>
      </c>
      <c r="B114" s="37"/>
      <c r="C114" s="38"/>
      <c r="D114" s="38"/>
      <c r="E114" s="45" t="s">
        <v>179</v>
      </c>
      <c r="F114" s="38"/>
      <c r="G114" s="38"/>
      <c r="H114" s="38"/>
      <c r="I114" s="38"/>
      <c r="J114" s="39"/>
    </row>
    <row r="115" ht="75">
      <c r="A115" s="29" t="s">
        <v>36</v>
      </c>
      <c r="B115" s="37"/>
      <c r="C115" s="38"/>
      <c r="D115" s="38"/>
      <c r="E115" s="31" t="s">
        <v>180</v>
      </c>
      <c r="F115" s="38"/>
      <c r="G115" s="38"/>
      <c r="H115" s="38"/>
      <c r="I115" s="38"/>
      <c r="J115" s="39"/>
    </row>
    <row r="116">
      <c r="A116" s="23" t="s">
        <v>26</v>
      </c>
      <c r="B116" s="24"/>
      <c r="C116" s="25" t="s">
        <v>181</v>
      </c>
      <c r="D116" s="26"/>
      <c r="E116" s="23" t="s">
        <v>182</v>
      </c>
      <c r="F116" s="26"/>
      <c r="G116" s="26"/>
      <c r="H116" s="26"/>
      <c r="I116" s="27">
        <f>SUMIFS(I117:I148,A117:A148,"P")</f>
        <v>0</v>
      </c>
      <c r="J116" s="28"/>
    </row>
    <row r="117">
      <c r="A117" s="29" t="s">
        <v>29</v>
      </c>
      <c r="B117" s="29">
        <v>23</v>
      </c>
      <c r="C117" s="30" t="s">
        <v>183</v>
      </c>
      <c r="D117" s="29" t="s">
        <v>31</v>
      </c>
      <c r="E117" s="31" t="s">
        <v>184</v>
      </c>
      <c r="F117" s="32" t="s">
        <v>100</v>
      </c>
      <c r="G117" s="33">
        <v>20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>
      <c r="A118" s="29" t="s">
        <v>34</v>
      </c>
      <c r="B118" s="37"/>
      <c r="C118" s="38"/>
      <c r="D118" s="38"/>
      <c r="E118" s="43" t="s">
        <v>31</v>
      </c>
      <c r="F118" s="38"/>
      <c r="G118" s="38"/>
      <c r="H118" s="38"/>
      <c r="I118" s="38"/>
      <c r="J118" s="39"/>
    </row>
    <row r="119">
      <c r="A119" s="29" t="s">
        <v>77</v>
      </c>
      <c r="B119" s="37"/>
      <c r="C119" s="38"/>
      <c r="D119" s="38"/>
      <c r="E119" s="45" t="s">
        <v>185</v>
      </c>
      <c r="F119" s="38"/>
      <c r="G119" s="38"/>
      <c r="H119" s="38"/>
      <c r="I119" s="38"/>
      <c r="J119" s="39"/>
    </row>
    <row r="120" ht="105">
      <c r="A120" s="29" t="s">
        <v>36</v>
      </c>
      <c r="B120" s="37"/>
      <c r="C120" s="38"/>
      <c r="D120" s="38"/>
      <c r="E120" s="31" t="s">
        <v>186</v>
      </c>
      <c r="F120" s="38"/>
      <c r="G120" s="38"/>
      <c r="H120" s="38"/>
      <c r="I120" s="38"/>
      <c r="J120" s="39"/>
    </row>
    <row r="121" ht="30">
      <c r="A121" s="29" t="s">
        <v>29</v>
      </c>
      <c r="B121" s="29">
        <v>24</v>
      </c>
      <c r="C121" s="30" t="s">
        <v>187</v>
      </c>
      <c r="D121" s="29" t="s">
        <v>31</v>
      </c>
      <c r="E121" s="31" t="s">
        <v>188</v>
      </c>
      <c r="F121" s="32" t="s">
        <v>100</v>
      </c>
      <c r="G121" s="33">
        <v>231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>
      <c r="A122" s="29" t="s">
        <v>34</v>
      </c>
      <c r="B122" s="37"/>
      <c r="C122" s="38"/>
      <c r="D122" s="38"/>
      <c r="E122" s="43" t="s">
        <v>31</v>
      </c>
      <c r="F122" s="38"/>
      <c r="G122" s="38"/>
      <c r="H122" s="38"/>
      <c r="I122" s="38"/>
      <c r="J122" s="39"/>
    </row>
    <row r="123">
      <c r="A123" s="29" t="s">
        <v>77</v>
      </c>
      <c r="B123" s="37"/>
      <c r="C123" s="38"/>
      <c r="D123" s="38"/>
      <c r="E123" s="45" t="s">
        <v>189</v>
      </c>
      <c r="F123" s="38"/>
      <c r="G123" s="38"/>
      <c r="H123" s="38"/>
      <c r="I123" s="38"/>
      <c r="J123" s="39"/>
    </row>
    <row r="124" ht="90">
      <c r="A124" s="29" t="s">
        <v>36</v>
      </c>
      <c r="B124" s="37"/>
      <c r="C124" s="38"/>
      <c r="D124" s="38"/>
      <c r="E124" s="31" t="s">
        <v>190</v>
      </c>
      <c r="F124" s="38"/>
      <c r="G124" s="38"/>
      <c r="H124" s="38"/>
      <c r="I124" s="38"/>
      <c r="J124" s="39"/>
    </row>
    <row r="125" ht="30">
      <c r="A125" s="29" t="s">
        <v>29</v>
      </c>
      <c r="B125" s="29">
        <v>25</v>
      </c>
      <c r="C125" s="30" t="s">
        <v>191</v>
      </c>
      <c r="D125" s="29" t="s">
        <v>31</v>
      </c>
      <c r="E125" s="31" t="s">
        <v>192</v>
      </c>
      <c r="F125" s="32" t="s">
        <v>100</v>
      </c>
      <c r="G125" s="33">
        <v>250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>
      <c r="A126" s="29" t="s">
        <v>34</v>
      </c>
      <c r="B126" s="37"/>
      <c r="C126" s="38"/>
      <c r="D126" s="38"/>
      <c r="E126" s="43" t="s">
        <v>31</v>
      </c>
      <c r="F126" s="38"/>
      <c r="G126" s="38"/>
      <c r="H126" s="38"/>
      <c r="I126" s="38"/>
      <c r="J126" s="39"/>
    </row>
    <row r="127" ht="75">
      <c r="A127" s="29" t="s">
        <v>77</v>
      </c>
      <c r="B127" s="37"/>
      <c r="C127" s="38"/>
      <c r="D127" s="38"/>
      <c r="E127" s="45" t="s">
        <v>193</v>
      </c>
      <c r="F127" s="38"/>
      <c r="G127" s="38"/>
      <c r="H127" s="38"/>
      <c r="I127" s="38"/>
      <c r="J127" s="39"/>
    </row>
    <row r="128" ht="90">
      <c r="A128" s="29" t="s">
        <v>36</v>
      </c>
      <c r="B128" s="37"/>
      <c r="C128" s="38"/>
      <c r="D128" s="38"/>
      <c r="E128" s="31" t="s">
        <v>190</v>
      </c>
      <c r="F128" s="38"/>
      <c r="G128" s="38"/>
      <c r="H128" s="38"/>
      <c r="I128" s="38"/>
      <c r="J128" s="39"/>
    </row>
    <row r="129">
      <c r="A129" s="29" t="s">
        <v>29</v>
      </c>
      <c r="B129" s="29">
        <v>26</v>
      </c>
      <c r="C129" s="30" t="s">
        <v>194</v>
      </c>
      <c r="D129" s="29" t="s">
        <v>74</v>
      </c>
      <c r="E129" s="31" t="s">
        <v>195</v>
      </c>
      <c r="F129" s="32" t="s">
        <v>174</v>
      </c>
      <c r="G129" s="33">
        <v>1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 ht="60">
      <c r="A130" s="29" t="s">
        <v>34</v>
      </c>
      <c r="B130" s="37"/>
      <c r="C130" s="38"/>
      <c r="D130" s="38"/>
      <c r="E130" s="31" t="s">
        <v>196</v>
      </c>
      <c r="F130" s="38"/>
      <c r="G130" s="38"/>
      <c r="H130" s="38"/>
      <c r="I130" s="38"/>
      <c r="J130" s="39"/>
    </row>
    <row r="131">
      <c r="A131" s="29" t="s">
        <v>77</v>
      </c>
      <c r="B131" s="37"/>
      <c r="C131" s="38"/>
      <c r="D131" s="38"/>
      <c r="E131" s="45" t="s">
        <v>197</v>
      </c>
      <c r="F131" s="38"/>
      <c r="G131" s="38"/>
      <c r="H131" s="38"/>
      <c r="I131" s="38"/>
      <c r="J131" s="39"/>
    </row>
    <row r="132" ht="135">
      <c r="A132" s="29" t="s">
        <v>36</v>
      </c>
      <c r="B132" s="37"/>
      <c r="C132" s="38"/>
      <c r="D132" s="38"/>
      <c r="E132" s="31" t="s">
        <v>198</v>
      </c>
      <c r="F132" s="38"/>
      <c r="G132" s="38"/>
      <c r="H132" s="38"/>
      <c r="I132" s="38"/>
      <c r="J132" s="39"/>
    </row>
    <row r="133">
      <c r="A133" s="29" t="s">
        <v>29</v>
      </c>
      <c r="B133" s="29">
        <v>27</v>
      </c>
      <c r="C133" s="30" t="s">
        <v>194</v>
      </c>
      <c r="D133" s="29" t="s">
        <v>80</v>
      </c>
      <c r="E133" s="31" t="s">
        <v>195</v>
      </c>
      <c r="F133" s="32" t="s">
        <v>174</v>
      </c>
      <c r="G133" s="33">
        <v>1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>
      <c r="A134" s="29" t="s">
        <v>34</v>
      </c>
      <c r="B134" s="37"/>
      <c r="C134" s="38"/>
      <c r="D134" s="38"/>
      <c r="E134" s="31" t="s">
        <v>199</v>
      </c>
      <c r="F134" s="38"/>
      <c r="G134" s="38"/>
      <c r="H134" s="38"/>
      <c r="I134" s="38"/>
      <c r="J134" s="39"/>
    </row>
    <row r="135">
      <c r="A135" s="29" t="s">
        <v>77</v>
      </c>
      <c r="B135" s="37"/>
      <c r="C135" s="38"/>
      <c r="D135" s="38"/>
      <c r="E135" s="45" t="s">
        <v>200</v>
      </c>
      <c r="F135" s="38"/>
      <c r="G135" s="38"/>
      <c r="H135" s="38"/>
      <c r="I135" s="38"/>
      <c r="J135" s="39"/>
    </row>
    <row r="136" ht="135">
      <c r="A136" s="29" t="s">
        <v>36</v>
      </c>
      <c r="B136" s="37"/>
      <c r="C136" s="38"/>
      <c r="D136" s="38"/>
      <c r="E136" s="31" t="s">
        <v>198</v>
      </c>
      <c r="F136" s="38"/>
      <c r="G136" s="38"/>
      <c r="H136" s="38"/>
      <c r="I136" s="38"/>
      <c r="J136" s="39"/>
    </row>
    <row r="137">
      <c r="A137" s="29" t="s">
        <v>29</v>
      </c>
      <c r="B137" s="29">
        <v>28</v>
      </c>
      <c r="C137" s="30" t="s">
        <v>201</v>
      </c>
      <c r="D137" s="29" t="s">
        <v>31</v>
      </c>
      <c r="E137" s="31" t="s">
        <v>202</v>
      </c>
      <c r="F137" s="32" t="s">
        <v>89</v>
      </c>
      <c r="G137" s="33">
        <v>7.9500000000000002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>
      <c r="A138" s="29" t="s">
        <v>34</v>
      </c>
      <c r="B138" s="37"/>
      <c r="C138" s="38"/>
      <c r="D138" s="38"/>
      <c r="E138" s="43" t="s">
        <v>31</v>
      </c>
      <c r="F138" s="38"/>
      <c r="G138" s="38"/>
      <c r="H138" s="38"/>
      <c r="I138" s="38"/>
      <c r="J138" s="39"/>
    </row>
    <row r="139">
      <c r="A139" s="29" t="s">
        <v>77</v>
      </c>
      <c r="B139" s="37"/>
      <c r="C139" s="38"/>
      <c r="D139" s="38"/>
      <c r="E139" s="45" t="s">
        <v>203</v>
      </c>
      <c r="F139" s="38"/>
      <c r="G139" s="38"/>
      <c r="H139" s="38"/>
      <c r="I139" s="38"/>
      <c r="J139" s="39"/>
    </row>
    <row r="140" ht="180">
      <c r="A140" s="29" t="s">
        <v>36</v>
      </c>
      <c r="B140" s="37"/>
      <c r="C140" s="38"/>
      <c r="D140" s="38"/>
      <c r="E140" s="31" t="s">
        <v>204</v>
      </c>
      <c r="F140" s="38"/>
      <c r="G140" s="38"/>
      <c r="H140" s="38"/>
      <c r="I140" s="38"/>
      <c r="J140" s="39"/>
    </row>
    <row r="141">
      <c r="A141" s="29" t="s">
        <v>29</v>
      </c>
      <c r="B141" s="29">
        <v>29</v>
      </c>
      <c r="C141" s="30" t="s">
        <v>205</v>
      </c>
      <c r="D141" s="29" t="s">
        <v>31</v>
      </c>
      <c r="E141" s="31" t="s">
        <v>206</v>
      </c>
      <c r="F141" s="32" t="s">
        <v>100</v>
      </c>
      <c r="G141" s="33">
        <v>231.875</v>
      </c>
      <c r="H141" s="34">
        <v>0</v>
      </c>
      <c r="I141" s="35">
        <f>ROUND(G141*H141,P4)</f>
        <v>0</v>
      </c>
      <c r="J141" s="29"/>
      <c r="O141" s="36">
        <f>I141*0.21</f>
        <v>0</v>
      </c>
      <c r="P141">
        <v>3</v>
      </c>
    </row>
    <row r="142">
      <c r="A142" s="29" t="s">
        <v>34</v>
      </c>
      <c r="B142" s="37"/>
      <c r="C142" s="38"/>
      <c r="D142" s="38"/>
      <c r="E142" s="43" t="s">
        <v>31</v>
      </c>
      <c r="F142" s="38"/>
      <c r="G142" s="38"/>
      <c r="H142" s="38"/>
      <c r="I142" s="38"/>
      <c r="J142" s="39"/>
    </row>
    <row r="143" ht="30">
      <c r="A143" s="29" t="s">
        <v>77</v>
      </c>
      <c r="B143" s="37"/>
      <c r="C143" s="38"/>
      <c r="D143" s="38"/>
      <c r="E143" s="45" t="s">
        <v>207</v>
      </c>
      <c r="F143" s="38"/>
      <c r="G143" s="38"/>
      <c r="H143" s="38"/>
      <c r="I143" s="38"/>
      <c r="J143" s="39"/>
    </row>
    <row r="144" ht="195">
      <c r="A144" s="29" t="s">
        <v>36</v>
      </c>
      <c r="B144" s="37"/>
      <c r="C144" s="38"/>
      <c r="D144" s="38"/>
      <c r="E144" s="31" t="s">
        <v>208</v>
      </c>
      <c r="F144" s="38"/>
      <c r="G144" s="38"/>
      <c r="H144" s="38"/>
      <c r="I144" s="38"/>
      <c r="J144" s="39"/>
    </row>
    <row r="145">
      <c r="A145" s="29" t="s">
        <v>29</v>
      </c>
      <c r="B145" s="29">
        <v>30</v>
      </c>
      <c r="C145" s="30" t="s">
        <v>209</v>
      </c>
      <c r="D145" s="29" t="s">
        <v>31</v>
      </c>
      <c r="E145" s="31" t="s">
        <v>210</v>
      </c>
      <c r="F145" s="32" t="s">
        <v>174</v>
      </c>
      <c r="G145" s="33">
        <v>2</v>
      </c>
      <c r="H145" s="34">
        <v>0</v>
      </c>
      <c r="I145" s="35">
        <f>ROUND(G145*H145,P4)</f>
        <v>0</v>
      </c>
      <c r="J145" s="29"/>
      <c r="O145" s="36">
        <f>I145*0.21</f>
        <v>0</v>
      </c>
      <c r="P145">
        <v>3</v>
      </c>
    </row>
    <row r="146">
      <c r="A146" s="29" t="s">
        <v>34</v>
      </c>
      <c r="B146" s="37"/>
      <c r="C146" s="38"/>
      <c r="D146" s="38"/>
      <c r="E146" s="43" t="s">
        <v>31</v>
      </c>
      <c r="F146" s="38"/>
      <c r="G146" s="38"/>
      <c r="H146" s="38"/>
      <c r="I146" s="38"/>
      <c r="J146" s="39"/>
    </row>
    <row r="147">
      <c r="A147" s="29" t="s">
        <v>77</v>
      </c>
      <c r="B147" s="37"/>
      <c r="C147" s="38"/>
      <c r="D147" s="38"/>
      <c r="E147" s="45" t="s">
        <v>211</v>
      </c>
      <c r="F147" s="38"/>
      <c r="G147" s="38"/>
      <c r="H147" s="38"/>
      <c r="I147" s="38"/>
      <c r="J147" s="39"/>
    </row>
    <row r="148" ht="165">
      <c r="A148" s="29" t="s">
        <v>36</v>
      </c>
      <c r="B148" s="40"/>
      <c r="C148" s="41"/>
      <c r="D148" s="41"/>
      <c r="E148" s="31" t="s">
        <v>212</v>
      </c>
      <c r="F148" s="41"/>
      <c r="G148" s="41"/>
      <c r="H148" s="41"/>
      <c r="I148" s="41"/>
      <c r="J148" s="42"/>
    </row>
  </sheetData>
  <sheetProtection sheet="1" objects="1" scenarios="1" spinCount="100000" saltValue="g+ScTxBT+vHoeuVtp+RwaUIFqjYPHJZQce5+B/fPh8LtTaDTZljIO5vleKcB02GoJuPBlEnnwIfjP64RBXO+SQ==" hashValue="28XECGOePVWyfc4VRCYDQoNyAHIJ69uYmqrs8Nv7xTblRFwC2G9BBs/oaAQ/WJLi0JeenkkBsJ5h++Mc1+k/NA==" algorithmName="SHA-512" password="CBEA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213</v>
      </c>
      <c r="I3" s="16">
        <f>SUMIFS(I9:I216,A9:A216,"SD")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214</v>
      </c>
      <c r="D4" s="13"/>
      <c r="E4" s="14" t="s">
        <v>215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213</v>
      </c>
      <c r="D5" s="13"/>
      <c r="E5" s="14" t="s">
        <v>216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SUMIFS(I10:I29,A10:A29,"P")</f>
        <v>0</v>
      </c>
      <c r="J9" s="28"/>
    </row>
    <row r="10">
      <c r="A10" s="29" t="s">
        <v>29</v>
      </c>
      <c r="B10" s="29">
        <v>1</v>
      </c>
      <c r="C10" s="30" t="s">
        <v>217</v>
      </c>
      <c r="D10" s="29" t="s">
        <v>218</v>
      </c>
      <c r="E10" s="31" t="s">
        <v>219</v>
      </c>
      <c r="F10" s="32" t="s">
        <v>76</v>
      </c>
      <c r="G10" s="33">
        <v>287.93099999999998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220</v>
      </c>
      <c r="F11" s="38"/>
      <c r="G11" s="38"/>
      <c r="H11" s="38"/>
      <c r="I11" s="38"/>
      <c r="J11" s="39"/>
    </row>
    <row r="12" ht="135">
      <c r="A12" s="29" t="s">
        <v>77</v>
      </c>
      <c r="B12" s="37"/>
      <c r="C12" s="38"/>
      <c r="D12" s="38"/>
      <c r="E12" s="45" t="s">
        <v>221</v>
      </c>
      <c r="F12" s="38"/>
      <c r="G12" s="38"/>
      <c r="H12" s="38"/>
      <c r="I12" s="38"/>
      <c r="J12" s="39"/>
    </row>
    <row r="13" ht="30">
      <c r="A13" s="29" t="s">
        <v>36</v>
      </c>
      <c r="B13" s="37"/>
      <c r="C13" s="38"/>
      <c r="D13" s="38"/>
      <c r="E13" s="31" t="s">
        <v>222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217</v>
      </c>
      <c r="D14" s="29" t="s">
        <v>223</v>
      </c>
      <c r="E14" s="31" t="s">
        <v>219</v>
      </c>
      <c r="F14" s="32" t="s">
        <v>76</v>
      </c>
      <c r="G14" s="33">
        <v>39.301000000000002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31" t="s">
        <v>224</v>
      </c>
      <c r="F15" s="38"/>
      <c r="G15" s="38"/>
      <c r="H15" s="38"/>
      <c r="I15" s="38"/>
      <c r="J15" s="39"/>
    </row>
    <row r="16" ht="135">
      <c r="A16" s="29" t="s">
        <v>77</v>
      </c>
      <c r="B16" s="37"/>
      <c r="C16" s="38"/>
      <c r="D16" s="38"/>
      <c r="E16" s="45" t="s">
        <v>225</v>
      </c>
      <c r="F16" s="38"/>
      <c r="G16" s="38"/>
      <c r="H16" s="38"/>
      <c r="I16" s="38"/>
      <c r="J16" s="39"/>
    </row>
    <row r="17" ht="30">
      <c r="A17" s="29" t="s">
        <v>36</v>
      </c>
      <c r="B17" s="37"/>
      <c r="C17" s="38"/>
      <c r="D17" s="38"/>
      <c r="E17" s="31" t="s">
        <v>222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217</v>
      </c>
      <c r="D18" s="29" t="s">
        <v>226</v>
      </c>
      <c r="E18" s="31" t="s">
        <v>219</v>
      </c>
      <c r="F18" s="32" t="s">
        <v>76</v>
      </c>
      <c r="G18" s="33">
        <v>4.7999999999999998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34</v>
      </c>
      <c r="B19" s="37"/>
      <c r="C19" s="38"/>
      <c r="D19" s="38"/>
      <c r="E19" s="31" t="s">
        <v>227</v>
      </c>
      <c r="F19" s="38"/>
      <c r="G19" s="38"/>
      <c r="H19" s="38"/>
      <c r="I19" s="38"/>
      <c r="J19" s="39"/>
    </row>
    <row r="20" ht="30">
      <c r="A20" s="29" t="s">
        <v>77</v>
      </c>
      <c r="B20" s="37"/>
      <c r="C20" s="38"/>
      <c r="D20" s="38"/>
      <c r="E20" s="45" t="s">
        <v>228</v>
      </c>
      <c r="F20" s="38"/>
      <c r="G20" s="38"/>
      <c r="H20" s="38"/>
      <c r="I20" s="38"/>
      <c r="J20" s="39"/>
    </row>
    <row r="21" ht="30">
      <c r="A21" s="29" t="s">
        <v>36</v>
      </c>
      <c r="B21" s="37"/>
      <c r="C21" s="38"/>
      <c r="D21" s="38"/>
      <c r="E21" s="31" t="s">
        <v>222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217</v>
      </c>
      <c r="D22" s="29" t="s">
        <v>229</v>
      </c>
      <c r="E22" s="31" t="s">
        <v>219</v>
      </c>
      <c r="F22" s="32" t="s">
        <v>76</v>
      </c>
      <c r="G22" s="33">
        <v>11.300000000000001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230</v>
      </c>
      <c r="F23" s="38"/>
      <c r="G23" s="38"/>
      <c r="H23" s="38"/>
      <c r="I23" s="38"/>
      <c r="J23" s="39"/>
    </row>
    <row r="24" ht="75">
      <c r="A24" s="29" t="s">
        <v>77</v>
      </c>
      <c r="B24" s="37"/>
      <c r="C24" s="38"/>
      <c r="D24" s="38"/>
      <c r="E24" s="45" t="s">
        <v>231</v>
      </c>
      <c r="F24" s="38"/>
      <c r="G24" s="38"/>
      <c r="H24" s="38"/>
      <c r="I24" s="38"/>
      <c r="J24" s="39"/>
    </row>
    <row r="25" ht="30">
      <c r="A25" s="29" t="s">
        <v>36</v>
      </c>
      <c r="B25" s="37"/>
      <c r="C25" s="38"/>
      <c r="D25" s="38"/>
      <c r="E25" s="31" t="s">
        <v>222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217</v>
      </c>
      <c r="D26" s="29" t="s">
        <v>232</v>
      </c>
      <c r="E26" s="31" t="s">
        <v>219</v>
      </c>
      <c r="F26" s="32" t="s">
        <v>76</v>
      </c>
      <c r="G26" s="33">
        <v>19.5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233</v>
      </c>
      <c r="F27" s="38"/>
      <c r="G27" s="38"/>
      <c r="H27" s="38"/>
      <c r="I27" s="38"/>
      <c r="J27" s="39"/>
    </row>
    <row r="28" ht="30">
      <c r="A28" s="29" t="s">
        <v>77</v>
      </c>
      <c r="B28" s="37"/>
      <c r="C28" s="38"/>
      <c r="D28" s="38"/>
      <c r="E28" s="45" t="s">
        <v>234</v>
      </c>
      <c r="F28" s="38"/>
      <c r="G28" s="38"/>
      <c r="H28" s="38"/>
      <c r="I28" s="38"/>
      <c r="J28" s="39"/>
    </row>
    <row r="29" ht="30">
      <c r="A29" s="29" t="s">
        <v>36</v>
      </c>
      <c r="B29" s="37"/>
      <c r="C29" s="38"/>
      <c r="D29" s="38"/>
      <c r="E29" s="31" t="s">
        <v>222</v>
      </c>
      <c r="F29" s="38"/>
      <c r="G29" s="38"/>
      <c r="H29" s="38"/>
      <c r="I29" s="38"/>
      <c r="J29" s="39"/>
    </row>
    <row r="30">
      <c r="A30" s="23" t="s">
        <v>26</v>
      </c>
      <c r="B30" s="24"/>
      <c r="C30" s="25" t="s">
        <v>74</v>
      </c>
      <c r="D30" s="26"/>
      <c r="E30" s="23" t="s">
        <v>86</v>
      </c>
      <c r="F30" s="26"/>
      <c r="G30" s="26"/>
      <c r="H30" s="26"/>
      <c r="I30" s="27">
        <f>SUMIFS(I31:I102,A31:A102,"P")</f>
        <v>0</v>
      </c>
      <c r="J30" s="28"/>
    </row>
    <row r="31">
      <c r="A31" s="29" t="s">
        <v>29</v>
      </c>
      <c r="B31" s="29">
        <v>6</v>
      </c>
      <c r="C31" s="30" t="s">
        <v>235</v>
      </c>
      <c r="D31" s="29" t="s">
        <v>31</v>
      </c>
      <c r="E31" s="31" t="s">
        <v>236</v>
      </c>
      <c r="F31" s="32" t="s">
        <v>89</v>
      </c>
      <c r="G31" s="33">
        <v>2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 ht="60">
      <c r="A32" s="29" t="s">
        <v>34</v>
      </c>
      <c r="B32" s="37"/>
      <c r="C32" s="38"/>
      <c r="D32" s="38"/>
      <c r="E32" s="31" t="s">
        <v>237</v>
      </c>
      <c r="F32" s="38"/>
      <c r="G32" s="38"/>
      <c r="H32" s="38"/>
      <c r="I32" s="38"/>
      <c r="J32" s="39"/>
    </row>
    <row r="33" ht="60">
      <c r="A33" s="29" t="s">
        <v>77</v>
      </c>
      <c r="B33" s="37"/>
      <c r="C33" s="38"/>
      <c r="D33" s="38"/>
      <c r="E33" s="45" t="s">
        <v>238</v>
      </c>
      <c r="F33" s="38"/>
      <c r="G33" s="38"/>
      <c r="H33" s="38"/>
      <c r="I33" s="38"/>
      <c r="J33" s="39"/>
    </row>
    <row r="34" ht="90">
      <c r="A34" s="29" t="s">
        <v>36</v>
      </c>
      <c r="B34" s="37"/>
      <c r="C34" s="38"/>
      <c r="D34" s="38"/>
      <c r="E34" s="31" t="s">
        <v>239</v>
      </c>
      <c r="F34" s="38"/>
      <c r="G34" s="38"/>
      <c r="H34" s="38"/>
      <c r="I34" s="38"/>
      <c r="J34" s="39"/>
    </row>
    <row r="35">
      <c r="A35" s="29" t="s">
        <v>29</v>
      </c>
      <c r="B35" s="29">
        <v>7</v>
      </c>
      <c r="C35" s="30" t="s">
        <v>240</v>
      </c>
      <c r="D35" s="29" t="s">
        <v>31</v>
      </c>
      <c r="E35" s="31" t="s">
        <v>241</v>
      </c>
      <c r="F35" s="32" t="s">
        <v>89</v>
      </c>
      <c r="G35" s="33">
        <v>0.23999999999999999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60">
      <c r="A36" s="29" t="s">
        <v>34</v>
      </c>
      <c r="B36" s="37"/>
      <c r="C36" s="38"/>
      <c r="D36" s="38"/>
      <c r="E36" s="31" t="s">
        <v>242</v>
      </c>
      <c r="F36" s="38"/>
      <c r="G36" s="38"/>
      <c r="H36" s="38"/>
      <c r="I36" s="38"/>
      <c r="J36" s="39"/>
    </row>
    <row r="37">
      <c r="A37" s="29" t="s">
        <v>77</v>
      </c>
      <c r="B37" s="37"/>
      <c r="C37" s="38"/>
      <c r="D37" s="38"/>
      <c r="E37" s="45" t="s">
        <v>243</v>
      </c>
      <c r="F37" s="38"/>
      <c r="G37" s="38"/>
      <c r="H37" s="38"/>
      <c r="I37" s="38"/>
      <c r="J37" s="39"/>
    </row>
    <row r="38" ht="135">
      <c r="A38" s="29" t="s">
        <v>36</v>
      </c>
      <c r="B38" s="37"/>
      <c r="C38" s="38"/>
      <c r="D38" s="38"/>
      <c r="E38" s="31" t="s">
        <v>244</v>
      </c>
      <c r="F38" s="38"/>
      <c r="G38" s="38"/>
      <c r="H38" s="38"/>
      <c r="I38" s="38"/>
      <c r="J38" s="39"/>
    </row>
    <row r="39">
      <c r="A39" s="29" t="s">
        <v>29</v>
      </c>
      <c r="B39" s="29">
        <v>8</v>
      </c>
      <c r="C39" s="30" t="s">
        <v>245</v>
      </c>
      <c r="D39" s="29" t="s">
        <v>31</v>
      </c>
      <c r="E39" s="31" t="s">
        <v>246</v>
      </c>
      <c r="F39" s="32" t="s">
        <v>89</v>
      </c>
      <c r="G39" s="33">
        <v>15.516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 ht="45">
      <c r="A40" s="29" t="s">
        <v>34</v>
      </c>
      <c r="B40" s="37"/>
      <c r="C40" s="38"/>
      <c r="D40" s="38"/>
      <c r="E40" s="31" t="s">
        <v>247</v>
      </c>
      <c r="F40" s="38"/>
      <c r="G40" s="38"/>
      <c r="H40" s="38"/>
      <c r="I40" s="38"/>
      <c r="J40" s="39"/>
    </row>
    <row r="41" ht="150">
      <c r="A41" s="29" t="s">
        <v>77</v>
      </c>
      <c r="B41" s="37"/>
      <c r="C41" s="38"/>
      <c r="D41" s="38"/>
      <c r="E41" s="45" t="s">
        <v>248</v>
      </c>
      <c r="F41" s="38"/>
      <c r="G41" s="38"/>
      <c r="H41" s="38"/>
      <c r="I41" s="38"/>
      <c r="J41" s="39"/>
    </row>
    <row r="42" ht="135">
      <c r="A42" s="29" t="s">
        <v>36</v>
      </c>
      <c r="B42" s="37"/>
      <c r="C42" s="38"/>
      <c r="D42" s="38"/>
      <c r="E42" s="31" t="s">
        <v>244</v>
      </c>
      <c r="F42" s="38"/>
      <c r="G42" s="38"/>
      <c r="H42" s="38"/>
      <c r="I42" s="38"/>
      <c r="J42" s="39"/>
    </row>
    <row r="43" ht="30">
      <c r="A43" s="29" t="s">
        <v>29</v>
      </c>
      <c r="B43" s="29">
        <v>9</v>
      </c>
      <c r="C43" s="30" t="s">
        <v>249</v>
      </c>
      <c r="D43" s="29" t="s">
        <v>31</v>
      </c>
      <c r="E43" s="31" t="s">
        <v>250</v>
      </c>
      <c r="F43" s="32" t="s">
        <v>89</v>
      </c>
      <c r="G43" s="33">
        <v>3.52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31" t="s">
        <v>251</v>
      </c>
      <c r="F44" s="38"/>
      <c r="G44" s="38"/>
      <c r="H44" s="38"/>
      <c r="I44" s="38"/>
      <c r="J44" s="39"/>
    </row>
    <row r="45" ht="45">
      <c r="A45" s="29" t="s">
        <v>77</v>
      </c>
      <c r="B45" s="37"/>
      <c r="C45" s="38"/>
      <c r="D45" s="38"/>
      <c r="E45" s="45" t="s">
        <v>252</v>
      </c>
      <c r="F45" s="38"/>
      <c r="G45" s="38"/>
      <c r="H45" s="38"/>
      <c r="I45" s="38"/>
      <c r="J45" s="39"/>
    </row>
    <row r="46" ht="135">
      <c r="A46" s="29" t="s">
        <v>36</v>
      </c>
      <c r="B46" s="37"/>
      <c r="C46" s="38"/>
      <c r="D46" s="38"/>
      <c r="E46" s="31" t="s">
        <v>244</v>
      </c>
      <c r="F46" s="38"/>
      <c r="G46" s="38"/>
      <c r="H46" s="38"/>
      <c r="I46" s="38"/>
      <c r="J46" s="39"/>
    </row>
    <row r="47">
      <c r="A47" s="29" t="s">
        <v>29</v>
      </c>
      <c r="B47" s="29">
        <v>10</v>
      </c>
      <c r="C47" s="30" t="s">
        <v>253</v>
      </c>
      <c r="D47" s="29" t="s">
        <v>31</v>
      </c>
      <c r="E47" s="31" t="s">
        <v>254</v>
      </c>
      <c r="F47" s="32" t="s">
        <v>125</v>
      </c>
      <c r="G47" s="33">
        <v>2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 ht="30">
      <c r="A48" s="29" t="s">
        <v>34</v>
      </c>
      <c r="B48" s="37"/>
      <c r="C48" s="38"/>
      <c r="D48" s="38"/>
      <c r="E48" s="31" t="s">
        <v>255</v>
      </c>
      <c r="F48" s="38"/>
      <c r="G48" s="38"/>
      <c r="H48" s="38"/>
      <c r="I48" s="38"/>
      <c r="J48" s="39"/>
    </row>
    <row r="49">
      <c r="A49" s="29" t="s">
        <v>77</v>
      </c>
      <c r="B49" s="37"/>
      <c r="C49" s="38"/>
      <c r="D49" s="38"/>
      <c r="E49" s="45" t="s">
        <v>256</v>
      </c>
      <c r="F49" s="38"/>
      <c r="G49" s="38"/>
      <c r="H49" s="38"/>
      <c r="I49" s="38"/>
      <c r="J49" s="39"/>
    </row>
    <row r="50" ht="90">
      <c r="A50" s="29" t="s">
        <v>36</v>
      </c>
      <c r="B50" s="37"/>
      <c r="C50" s="38"/>
      <c r="D50" s="38"/>
      <c r="E50" s="31" t="s">
        <v>257</v>
      </c>
      <c r="F50" s="38"/>
      <c r="G50" s="38"/>
      <c r="H50" s="38"/>
      <c r="I50" s="38"/>
      <c r="J50" s="39"/>
    </row>
    <row r="51" ht="30">
      <c r="A51" s="29" t="s">
        <v>29</v>
      </c>
      <c r="B51" s="29">
        <v>11</v>
      </c>
      <c r="C51" s="30" t="s">
        <v>87</v>
      </c>
      <c r="D51" s="29" t="s">
        <v>31</v>
      </c>
      <c r="E51" s="31" t="s">
        <v>88</v>
      </c>
      <c r="F51" s="32" t="s">
        <v>89</v>
      </c>
      <c r="G51" s="33">
        <v>30.594999999999999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60">
      <c r="A52" s="29" t="s">
        <v>34</v>
      </c>
      <c r="B52" s="37"/>
      <c r="C52" s="38"/>
      <c r="D52" s="38"/>
      <c r="E52" s="31" t="s">
        <v>258</v>
      </c>
      <c r="F52" s="38"/>
      <c r="G52" s="38"/>
      <c r="H52" s="38"/>
      <c r="I52" s="38"/>
      <c r="J52" s="39"/>
    </row>
    <row r="53" ht="105">
      <c r="A53" s="29" t="s">
        <v>77</v>
      </c>
      <c r="B53" s="37"/>
      <c r="C53" s="38"/>
      <c r="D53" s="38"/>
      <c r="E53" s="45" t="s">
        <v>259</v>
      </c>
      <c r="F53" s="38"/>
      <c r="G53" s="38"/>
      <c r="H53" s="38"/>
      <c r="I53" s="38"/>
      <c r="J53" s="39"/>
    </row>
    <row r="54" ht="120">
      <c r="A54" s="29" t="s">
        <v>36</v>
      </c>
      <c r="B54" s="37"/>
      <c r="C54" s="38"/>
      <c r="D54" s="38"/>
      <c r="E54" s="31" t="s">
        <v>91</v>
      </c>
      <c r="F54" s="38"/>
      <c r="G54" s="38"/>
      <c r="H54" s="38"/>
      <c r="I54" s="38"/>
      <c r="J54" s="39"/>
    </row>
    <row r="55">
      <c r="A55" s="29" t="s">
        <v>29</v>
      </c>
      <c r="B55" s="29">
        <v>12</v>
      </c>
      <c r="C55" s="30" t="s">
        <v>260</v>
      </c>
      <c r="D55" s="29" t="s">
        <v>31</v>
      </c>
      <c r="E55" s="31" t="s">
        <v>261</v>
      </c>
      <c r="F55" s="32" t="s">
        <v>100</v>
      </c>
      <c r="G55" s="33">
        <v>118.2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75">
      <c r="A56" s="29" t="s">
        <v>34</v>
      </c>
      <c r="B56" s="37"/>
      <c r="C56" s="38"/>
      <c r="D56" s="38"/>
      <c r="E56" s="31" t="s">
        <v>262</v>
      </c>
      <c r="F56" s="38"/>
      <c r="G56" s="38"/>
      <c r="H56" s="38"/>
      <c r="I56" s="38"/>
      <c r="J56" s="39"/>
    </row>
    <row r="57" ht="120">
      <c r="A57" s="29" t="s">
        <v>77</v>
      </c>
      <c r="B57" s="37"/>
      <c r="C57" s="38"/>
      <c r="D57" s="38"/>
      <c r="E57" s="45" t="s">
        <v>263</v>
      </c>
      <c r="F57" s="38"/>
      <c r="G57" s="38"/>
      <c r="H57" s="38"/>
      <c r="I57" s="38"/>
      <c r="J57" s="39"/>
    </row>
    <row r="58" ht="120">
      <c r="A58" s="29" t="s">
        <v>36</v>
      </c>
      <c r="B58" s="37"/>
      <c r="C58" s="38"/>
      <c r="D58" s="38"/>
      <c r="E58" s="31" t="s">
        <v>91</v>
      </c>
      <c r="F58" s="38"/>
      <c r="G58" s="38"/>
      <c r="H58" s="38"/>
      <c r="I58" s="38"/>
      <c r="J58" s="39"/>
    </row>
    <row r="59">
      <c r="A59" s="29" t="s">
        <v>29</v>
      </c>
      <c r="B59" s="29">
        <v>13</v>
      </c>
      <c r="C59" s="30" t="s">
        <v>264</v>
      </c>
      <c r="D59" s="29" t="s">
        <v>31</v>
      </c>
      <c r="E59" s="31" t="s">
        <v>265</v>
      </c>
      <c r="F59" s="32" t="s">
        <v>89</v>
      </c>
      <c r="G59" s="33">
        <v>34.170000000000002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 ht="30">
      <c r="A60" s="29" t="s">
        <v>34</v>
      </c>
      <c r="B60" s="37"/>
      <c r="C60" s="38"/>
      <c r="D60" s="38"/>
      <c r="E60" s="31" t="s">
        <v>266</v>
      </c>
      <c r="F60" s="38"/>
      <c r="G60" s="38"/>
      <c r="H60" s="38"/>
      <c r="I60" s="38"/>
      <c r="J60" s="39"/>
    </row>
    <row r="61" ht="105">
      <c r="A61" s="29" t="s">
        <v>77</v>
      </c>
      <c r="B61" s="37"/>
      <c r="C61" s="38"/>
      <c r="D61" s="38"/>
      <c r="E61" s="45" t="s">
        <v>267</v>
      </c>
      <c r="F61" s="38"/>
      <c r="G61" s="38"/>
      <c r="H61" s="38"/>
      <c r="I61" s="38"/>
      <c r="J61" s="39"/>
    </row>
    <row r="62" ht="45">
      <c r="A62" s="29" t="s">
        <v>36</v>
      </c>
      <c r="B62" s="37"/>
      <c r="C62" s="38"/>
      <c r="D62" s="38"/>
      <c r="E62" s="31" t="s">
        <v>268</v>
      </c>
      <c r="F62" s="38"/>
      <c r="G62" s="38"/>
      <c r="H62" s="38"/>
      <c r="I62" s="38"/>
      <c r="J62" s="39"/>
    </row>
    <row r="63">
      <c r="A63" s="29" t="s">
        <v>29</v>
      </c>
      <c r="B63" s="29">
        <v>14</v>
      </c>
      <c r="C63" s="30" t="s">
        <v>107</v>
      </c>
      <c r="D63" s="29" t="s">
        <v>31</v>
      </c>
      <c r="E63" s="31" t="s">
        <v>108</v>
      </c>
      <c r="F63" s="32" t="s">
        <v>89</v>
      </c>
      <c r="G63" s="33">
        <v>64.5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60">
      <c r="A64" s="29" t="s">
        <v>34</v>
      </c>
      <c r="B64" s="37"/>
      <c r="C64" s="38"/>
      <c r="D64" s="38"/>
      <c r="E64" s="31" t="s">
        <v>269</v>
      </c>
      <c r="F64" s="38"/>
      <c r="G64" s="38"/>
      <c r="H64" s="38"/>
      <c r="I64" s="38"/>
      <c r="J64" s="39"/>
    </row>
    <row r="65" ht="180">
      <c r="A65" s="29" t="s">
        <v>77</v>
      </c>
      <c r="B65" s="37"/>
      <c r="C65" s="38"/>
      <c r="D65" s="38"/>
      <c r="E65" s="45" t="s">
        <v>270</v>
      </c>
      <c r="F65" s="38"/>
      <c r="G65" s="38"/>
      <c r="H65" s="38"/>
      <c r="I65" s="38"/>
      <c r="J65" s="39"/>
    </row>
    <row r="66" ht="409.5">
      <c r="A66" s="29" t="s">
        <v>36</v>
      </c>
      <c r="B66" s="37"/>
      <c r="C66" s="38"/>
      <c r="D66" s="38"/>
      <c r="E66" s="31" t="s">
        <v>110</v>
      </c>
      <c r="F66" s="38"/>
      <c r="G66" s="38"/>
      <c r="H66" s="38"/>
      <c r="I66" s="38"/>
      <c r="J66" s="39"/>
    </row>
    <row r="67">
      <c r="A67" s="29" t="s">
        <v>29</v>
      </c>
      <c r="B67" s="29">
        <v>15</v>
      </c>
      <c r="C67" s="30" t="s">
        <v>271</v>
      </c>
      <c r="D67" s="29" t="s">
        <v>31</v>
      </c>
      <c r="E67" s="31" t="s">
        <v>272</v>
      </c>
      <c r="F67" s="32" t="s">
        <v>89</v>
      </c>
      <c r="G67" s="33">
        <v>41.399999999999999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 ht="60">
      <c r="A68" s="29" t="s">
        <v>34</v>
      </c>
      <c r="B68" s="37"/>
      <c r="C68" s="38"/>
      <c r="D68" s="38"/>
      <c r="E68" s="31" t="s">
        <v>273</v>
      </c>
      <c r="F68" s="38"/>
      <c r="G68" s="38"/>
      <c r="H68" s="38"/>
      <c r="I68" s="38"/>
      <c r="J68" s="39"/>
    </row>
    <row r="69" ht="30">
      <c r="A69" s="29" t="s">
        <v>77</v>
      </c>
      <c r="B69" s="37"/>
      <c r="C69" s="38"/>
      <c r="D69" s="38"/>
      <c r="E69" s="45" t="s">
        <v>274</v>
      </c>
      <c r="F69" s="38"/>
      <c r="G69" s="38"/>
      <c r="H69" s="38"/>
      <c r="I69" s="38"/>
      <c r="J69" s="39"/>
    </row>
    <row r="70" ht="409.5">
      <c r="A70" s="29" t="s">
        <v>36</v>
      </c>
      <c r="B70" s="37"/>
      <c r="C70" s="38"/>
      <c r="D70" s="38"/>
      <c r="E70" s="31" t="s">
        <v>110</v>
      </c>
      <c r="F70" s="38"/>
      <c r="G70" s="38"/>
      <c r="H70" s="38"/>
      <c r="I70" s="38"/>
      <c r="J70" s="39"/>
    </row>
    <row r="71">
      <c r="A71" s="29" t="s">
        <v>29</v>
      </c>
      <c r="B71" s="29">
        <v>16</v>
      </c>
      <c r="C71" s="30" t="s">
        <v>275</v>
      </c>
      <c r="D71" s="29" t="s">
        <v>218</v>
      </c>
      <c r="E71" s="31" t="s">
        <v>276</v>
      </c>
      <c r="F71" s="32" t="s">
        <v>89</v>
      </c>
      <c r="G71" s="33">
        <v>34.170000000000002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34</v>
      </c>
      <c r="B72" s="37"/>
      <c r="C72" s="38"/>
      <c r="D72" s="38"/>
      <c r="E72" s="31" t="s">
        <v>277</v>
      </c>
      <c r="F72" s="38"/>
      <c r="G72" s="38"/>
      <c r="H72" s="38"/>
      <c r="I72" s="38"/>
      <c r="J72" s="39"/>
    </row>
    <row r="73" ht="30">
      <c r="A73" s="29" t="s">
        <v>77</v>
      </c>
      <c r="B73" s="37"/>
      <c r="C73" s="38"/>
      <c r="D73" s="38"/>
      <c r="E73" s="45" t="s">
        <v>278</v>
      </c>
      <c r="F73" s="38"/>
      <c r="G73" s="38"/>
      <c r="H73" s="38"/>
      <c r="I73" s="38"/>
      <c r="J73" s="39"/>
    </row>
    <row r="74" ht="390">
      <c r="A74" s="29" t="s">
        <v>36</v>
      </c>
      <c r="B74" s="37"/>
      <c r="C74" s="38"/>
      <c r="D74" s="38"/>
      <c r="E74" s="31" t="s">
        <v>279</v>
      </c>
      <c r="F74" s="38"/>
      <c r="G74" s="38"/>
      <c r="H74" s="38"/>
      <c r="I74" s="38"/>
      <c r="J74" s="39"/>
    </row>
    <row r="75">
      <c r="A75" s="29" t="s">
        <v>29</v>
      </c>
      <c r="B75" s="29">
        <v>17</v>
      </c>
      <c r="C75" s="30" t="s">
        <v>275</v>
      </c>
      <c r="D75" s="29" t="s">
        <v>223</v>
      </c>
      <c r="E75" s="31" t="s">
        <v>276</v>
      </c>
      <c r="F75" s="32" t="s">
        <v>89</v>
      </c>
      <c r="G75" s="33">
        <v>3.165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 ht="45">
      <c r="A76" s="29" t="s">
        <v>34</v>
      </c>
      <c r="B76" s="37"/>
      <c r="C76" s="38"/>
      <c r="D76" s="38"/>
      <c r="E76" s="31" t="s">
        <v>280</v>
      </c>
      <c r="F76" s="38"/>
      <c r="G76" s="38"/>
      <c r="H76" s="38"/>
      <c r="I76" s="38"/>
      <c r="J76" s="39"/>
    </row>
    <row r="77" ht="30">
      <c r="A77" s="29" t="s">
        <v>77</v>
      </c>
      <c r="B77" s="37"/>
      <c r="C77" s="38"/>
      <c r="D77" s="38"/>
      <c r="E77" s="45" t="s">
        <v>281</v>
      </c>
      <c r="F77" s="38"/>
      <c r="G77" s="38"/>
      <c r="H77" s="38"/>
      <c r="I77" s="38"/>
      <c r="J77" s="39"/>
    </row>
    <row r="78" ht="390">
      <c r="A78" s="29" t="s">
        <v>36</v>
      </c>
      <c r="B78" s="37"/>
      <c r="C78" s="38"/>
      <c r="D78" s="38"/>
      <c r="E78" s="31" t="s">
        <v>279</v>
      </c>
      <c r="F78" s="38"/>
      <c r="G78" s="38"/>
      <c r="H78" s="38"/>
      <c r="I78" s="38"/>
      <c r="J78" s="39"/>
    </row>
    <row r="79">
      <c r="A79" s="29" t="s">
        <v>29</v>
      </c>
      <c r="B79" s="29">
        <v>18</v>
      </c>
      <c r="C79" s="30" t="s">
        <v>111</v>
      </c>
      <c r="D79" s="29" t="s">
        <v>31</v>
      </c>
      <c r="E79" s="31" t="s">
        <v>112</v>
      </c>
      <c r="F79" s="32" t="s">
        <v>89</v>
      </c>
      <c r="G79" s="33">
        <v>9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 ht="45">
      <c r="A80" s="29" t="s">
        <v>34</v>
      </c>
      <c r="B80" s="37"/>
      <c r="C80" s="38"/>
      <c r="D80" s="38"/>
      <c r="E80" s="31" t="s">
        <v>282</v>
      </c>
      <c r="F80" s="38"/>
      <c r="G80" s="38"/>
      <c r="H80" s="38"/>
      <c r="I80" s="38"/>
      <c r="J80" s="39"/>
    </row>
    <row r="81" ht="135">
      <c r="A81" s="29" t="s">
        <v>77</v>
      </c>
      <c r="B81" s="37"/>
      <c r="C81" s="38"/>
      <c r="D81" s="38"/>
      <c r="E81" s="45" t="s">
        <v>283</v>
      </c>
      <c r="F81" s="38"/>
      <c r="G81" s="38"/>
      <c r="H81" s="38"/>
      <c r="I81" s="38"/>
      <c r="J81" s="39"/>
    </row>
    <row r="82" ht="409.5">
      <c r="A82" s="29" t="s">
        <v>36</v>
      </c>
      <c r="B82" s="37"/>
      <c r="C82" s="38"/>
      <c r="D82" s="38"/>
      <c r="E82" s="31" t="s">
        <v>114</v>
      </c>
      <c r="F82" s="38"/>
      <c r="G82" s="38"/>
      <c r="H82" s="38"/>
      <c r="I82" s="38"/>
      <c r="J82" s="39"/>
    </row>
    <row r="83">
      <c r="A83" s="29" t="s">
        <v>29</v>
      </c>
      <c r="B83" s="29">
        <v>19</v>
      </c>
      <c r="C83" s="30" t="s">
        <v>115</v>
      </c>
      <c r="D83" s="29" t="s">
        <v>31</v>
      </c>
      <c r="E83" s="31" t="s">
        <v>116</v>
      </c>
      <c r="F83" s="32" t="s">
        <v>89</v>
      </c>
      <c r="G83" s="33">
        <v>114.90000000000001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34</v>
      </c>
      <c r="B84" s="37"/>
      <c r="C84" s="38"/>
      <c r="D84" s="38"/>
      <c r="E84" s="43" t="s">
        <v>31</v>
      </c>
      <c r="F84" s="38"/>
      <c r="G84" s="38"/>
      <c r="H84" s="38"/>
      <c r="I84" s="38"/>
      <c r="J84" s="39"/>
    </row>
    <row r="85" ht="60">
      <c r="A85" s="29" t="s">
        <v>77</v>
      </c>
      <c r="B85" s="37"/>
      <c r="C85" s="38"/>
      <c r="D85" s="38"/>
      <c r="E85" s="45" t="s">
        <v>284</v>
      </c>
      <c r="F85" s="38"/>
      <c r="G85" s="38"/>
      <c r="H85" s="38"/>
      <c r="I85" s="38"/>
      <c r="J85" s="39"/>
    </row>
    <row r="86" ht="270">
      <c r="A86" s="29" t="s">
        <v>36</v>
      </c>
      <c r="B86" s="37"/>
      <c r="C86" s="38"/>
      <c r="D86" s="38"/>
      <c r="E86" s="31" t="s">
        <v>118</v>
      </c>
      <c r="F86" s="38"/>
      <c r="G86" s="38"/>
      <c r="H86" s="38"/>
      <c r="I86" s="38"/>
      <c r="J86" s="39"/>
    </row>
    <row r="87">
      <c r="A87" s="29" t="s">
        <v>29</v>
      </c>
      <c r="B87" s="29">
        <v>20</v>
      </c>
      <c r="C87" s="30" t="s">
        <v>119</v>
      </c>
      <c r="D87" s="29" t="s">
        <v>31</v>
      </c>
      <c r="E87" s="31" t="s">
        <v>120</v>
      </c>
      <c r="F87" s="32" t="s">
        <v>89</v>
      </c>
      <c r="G87" s="33">
        <v>41.399999999999999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 ht="30">
      <c r="A88" s="29" t="s">
        <v>34</v>
      </c>
      <c r="B88" s="37"/>
      <c r="C88" s="38"/>
      <c r="D88" s="38"/>
      <c r="E88" s="31" t="s">
        <v>285</v>
      </c>
      <c r="F88" s="38"/>
      <c r="G88" s="38"/>
      <c r="H88" s="38"/>
      <c r="I88" s="38"/>
      <c r="J88" s="39"/>
    </row>
    <row r="89">
      <c r="A89" s="29" t="s">
        <v>77</v>
      </c>
      <c r="B89" s="37"/>
      <c r="C89" s="38"/>
      <c r="D89" s="38"/>
      <c r="E89" s="45" t="s">
        <v>286</v>
      </c>
      <c r="F89" s="38"/>
      <c r="G89" s="38"/>
      <c r="H89" s="38"/>
      <c r="I89" s="38"/>
      <c r="J89" s="39"/>
    </row>
    <row r="90" ht="375">
      <c r="A90" s="29" t="s">
        <v>36</v>
      </c>
      <c r="B90" s="37"/>
      <c r="C90" s="38"/>
      <c r="D90" s="38"/>
      <c r="E90" s="31" t="s">
        <v>287</v>
      </c>
      <c r="F90" s="38"/>
      <c r="G90" s="38"/>
      <c r="H90" s="38"/>
      <c r="I90" s="38"/>
      <c r="J90" s="39"/>
    </row>
    <row r="91">
      <c r="A91" s="29" t="s">
        <v>29</v>
      </c>
      <c r="B91" s="29">
        <v>21</v>
      </c>
      <c r="C91" s="30" t="s">
        <v>128</v>
      </c>
      <c r="D91" s="29" t="s">
        <v>31</v>
      </c>
      <c r="E91" s="31" t="s">
        <v>129</v>
      </c>
      <c r="F91" s="32" t="s">
        <v>89</v>
      </c>
      <c r="G91" s="33">
        <v>37.335000000000001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>
      <c r="A92" s="29" t="s">
        <v>34</v>
      </c>
      <c r="B92" s="37"/>
      <c r="C92" s="38"/>
      <c r="D92" s="38"/>
      <c r="E92" s="31" t="s">
        <v>288</v>
      </c>
      <c r="F92" s="38"/>
      <c r="G92" s="38"/>
      <c r="H92" s="38"/>
      <c r="I92" s="38"/>
      <c r="J92" s="39"/>
    </row>
    <row r="93" ht="90">
      <c r="A93" s="29" t="s">
        <v>77</v>
      </c>
      <c r="B93" s="37"/>
      <c r="C93" s="38"/>
      <c r="D93" s="38"/>
      <c r="E93" s="45" t="s">
        <v>289</v>
      </c>
      <c r="F93" s="38"/>
      <c r="G93" s="38"/>
      <c r="H93" s="38"/>
      <c r="I93" s="38"/>
      <c r="J93" s="39"/>
    </row>
    <row r="94" ht="45">
      <c r="A94" s="29" t="s">
        <v>36</v>
      </c>
      <c r="B94" s="37"/>
      <c r="C94" s="38"/>
      <c r="D94" s="38"/>
      <c r="E94" s="31" t="s">
        <v>290</v>
      </c>
      <c r="F94" s="38"/>
      <c r="G94" s="38"/>
      <c r="H94" s="38"/>
      <c r="I94" s="38"/>
      <c r="J94" s="39"/>
    </row>
    <row r="95">
      <c r="A95" s="29" t="s">
        <v>29</v>
      </c>
      <c r="B95" s="29">
        <v>22</v>
      </c>
      <c r="C95" s="30" t="s">
        <v>132</v>
      </c>
      <c r="D95" s="29" t="s">
        <v>31</v>
      </c>
      <c r="E95" s="31" t="s">
        <v>133</v>
      </c>
      <c r="F95" s="32" t="s">
        <v>125</v>
      </c>
      <c r="G95" s="33">
        <v>248.90000000000001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>
      <c r="A96" s="29" t="s">
        <v>34</v>
      </c>
      <c r="B96" s="37"/>
      <c r="C96" s="38"/>
      <c r="D96" s="38"/>
      <c r="E96" s="31" t="s">
        <v>291</v>
      </c>
      <c r="F96" s="38"/>
      <c r="G96" s="38"/>
      <c r="H96" s="38"/>
      <c r="I96" s="38"/>
      <c r="J96" s="39"/>
    </row>
    <row r="97" ht="30">
      <c r="A97" s="29" t="s">
        <v>77</v>
      </c>
      <c r="B97" s="37"/>
      <c r="C97" s="38"/>
      <c r="D97" s="38"/>
      <c r="E97" s="45" t="s">
        <v>292</v>
      </c>
      <c r="F97" s="38"/>
      <c r="G97" s="38"/>
      <c r="H97" s="38"/>
      <c r="I97" s="38"/>
      <c r="J97" s="39"/>
    </row>
    <row r="98" ht="30">
      <c r="A98" s="29" t="s">
        <v>36</v>
      </c>
      <c r="B98" s="37"/>
      <c r="C98" s="38"/>
      <c r="D98" s="38"/>
      <c r="E98" s="31" t="s">
        <v>293</v>
      </c>
      <c r="F98" s="38"/>
      <c r="G98" s="38"/>
      <c r="H98" s="38"/>
      <c r="I98" s="38"/>
      <c r="J98" s="39"/>
    </row>
    <row r="99">
      <c r="A99" s="29" t="s">
        <v>29</v>
      </c>
      <c r="B99" s="29">
        <v>23</v>
      </c>
      <c r="C99" s="30" t="s">
        <v>294</v>
      </c>
      <c r="D99" s="29" t="s">
        <v>31</v>
      </c>
      <c r="E99" s="31" t="s">
        <v>295</v>
      </c>
      <c r="F99" s="32" t="s">
        <v>125</v>
      </c>
      <c r="G99" s="33">
        <v>497.80000000000001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>
      <c r="A100" s="29" t="s">
        <v>34</v>
      </c>
      <c r="B100" s="37"/>
      <c r="C100" s="38"/>
      <c r="D100" s="38"/>
      <c r="E100" s="31" t="s">
        <v>296</v>
      </c>
      <c r="F100" s="38"/>
      <c r="G100" s="38"/>
      <c r="H100" s="38"/>
      <c r="I100" s="38"/>
      <c r="J100" s="39"/>
    </row>
    <row r="101" ht="30">
      <c r="A101" s="29" t="s">
        <v>77</v>
      </c>
      <c r="B101" s="37"/>
      <c r="C101" s="38"/>
      <c r="D101" s="38"/>
      <c r="E101" s="45" t="s">
        <v>297</v>
      </c>
      <c r="F101" s="38"/>
      <c r="G101" s="38"/>
      <c r="H101" s="38"/>
      <c r="I101" s="38"/>
      <c r="J101" s="39"/>
    </row>
    <row r="102" ht="45">
      <c r="A102" s="29" t="s">
        <v>36</v>
      </c>
      <c r="B102" s="37"/>
      <c r="C102" s="38"/>
      <c r="D102" s="38"/>
      <c r="E102" s="31" t="s">
        <v>298</v>
      </c>
      <c r="F102" s="38"/>
      <c r="G102" s="38"/>
      <c r="H102" s="38"/>
      <c r="I102" s="38"/>
      <c r="J102" s="39"/>
    </row>
    <row r="103">
      <c r="A103" s="23" t="s">
        <v>26</v>
      </c>
      <c r="B103" s="24"/>
      <c r="C103" s="25" t="s">
        <v>80</v>
      </c>
      <c r="D103" s="26"/>
      <c r="E103" s="23" t="s">
        <v>299</v>
      </c>
      <c r="F103" s="26"/>
      <c r="G103" s="26"/>
      <c r="H103" s="26"/>
      <c r="I103" s="27">
        <f>SUMIFS(I104:I107,A104:A107,"P")</f>
        <v>0</v>
      </c>
      <c r="J103" s="28"/>
    </row>
    <row r="104">
      <c r="A104" s="29" t="s">
        <v>29</v>
      </c>
      <c r="B104" s="29">
        <v>24</v>
      </c>
      <c r="C104" s="30" t="s">
        <v>300</v>
      </c>
      <c r="D104" s="29" t="s">
        <v>31</v>
      </c>
      <c r="E104" s="31" t="s">
        <v>301</v>
      </c>
      <c r="F104" s="32" t="s">
        <v>125</v>
      </c>
      <c r="G104" s="33">
        <v>82.799999999999997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 ht="45">
      <c r="A105" s="29" t="s">
        <v>34</v>
      </c>
      <c r="B105" s="37"/>
      <c r="C105" s="38"/>
      <c r="D105" s="38"/>
      <c r="E105" s="31" t="s">
        <v>302</v>
      </c>
      <c r="F105" s="38"/>
      <c r="G105" s="38"/>
      <c r="H105" s="38"/>
      <c r="I105" s="38"/>
      <c r="J105" s="39"/>
    </row>
    <row r="106">
      <c r="A106" s="29" t="s">
        <v>77</v>
      </c>
      <c r="B106" s="37"/>
      <c r="C106" s="38"/>
      <c r="D106" s="38"/>
      <c r="E106" s="45" t="s">
        <v>303</v>
      </c>
      <c r="F106" s="38"/>
      <c r="G106" s="38"/>
      <c r="H106" s="38"/>
      <c r="I106" s="38"/>
      <c r="J106" s="39"/>
    </row>
    <row r="107" ht="150">
      <c r="A107" s="29" t="s">
        <v>36</v>
      </c>
      <c r="B107" s="37"/>
      <c r="C107" s="38"/>
      <c r="D107" s="38"/>
      <c r="E107" s="31" t="s">
        <v>304</v>
      </c>
      <c r="F107" s="38"/>
      <c r="G107" s="38"/>
      <c r="H107" s="38"/>
      <c r="I107" s="38"/>
      <c r="J107" s="39"/>
    </row>
    <row r="108">
      <c r="A108" s="23" t="s">
        <v>26</v>
      </c>
      <c r="B108" s="24"/>
      <c r="C108" s="25" t="s">
        <v>145</v>
      </c>
      <c r="D108" s="26"/>
      <c r="E108" s="23" t="s">
        <v>146</v>
      </c>
      <c r="F108" s="26"/>
      <c r="G108" s="26"/>
      <c r="H108" s="26"/>
      <c r="I108" s="27">
        <f>SUMIFS(I109:I120,A109:A120,"P")</f>
        <v>0</v>
      </c>
      <c r="J108" s="28"/>
    </row>
    <row r="109">
      <c r="A109" s="29" t="s">
        <v>29</v>
      </c>
      <c r="B109" s="29">
        <v>25</v>
      </c>
      <c r="C109" s="30" t="s">
        <v>305</v>
      </c>
      <c r="D109" s="29" t="s">
        <v>31</v>
      </c>
      <c r="E109" s="31" t="s">
        <v>306</v>
      </c>
      <c r="F109" s="32" t="s">
        <v>89</v>
      </c>
      <c r="G109" s="33">
        <v>2.7999999999999998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 ht="75">
      <c r="A110" s="29" t="s">
        <v>34</v>
      </c>
      <c r="B110" s="37"/>
      <c r="C110" s="38"/>
      <c r="D110" s="38"/>
      <c r="E110" s="31" t="s">
        <v>307</v>
      </c>
      <c r="F110" s="38"/>
      <c r="G110" s="38"/>
      <c r="H110" s="38"/>
      <c r="I110" s="38"/>
      <c r="J110" s="39"/>
    </row>
    <row r="111" ht="45">
      <c r="A111" s="29" t="s">
        <v>77</v>
      </c>
      <c r="B111" s="37"/>
      <c r="C111" s="38"/>
      <c r="D111" s="38"/>
      <c r="E111" s="45" t="s">
        <v>308</v>
      </c>
      <c r="F111" s="38"/>
      <c r="G111" s="38"/>
      <c r="H111" s="38"/>
      <c r="I111" s="38"/>
      <c r="J111" s="39"/>
    </row>
    <row r="112" ht="345">
      <c r="A112" s="29" t="s">
        <v>36</v>
      </c>
      <c r="B112" s="37"/>
      <c r="C112" s="38"/>
      <c r="D112" s="38"/>
      <c r="E112" s="31" t="s">
        <v>309</v>
      </c>
      <c r="F112" s="38"/>
      <c r="G112" s="38"/>
      <c r="H112" s="38"/>
      <c r="I112" s="38"/>
      <c r="J112" s="39"/>
    </row>
    <row r="113">
      <c r="A113" s="29" t="s">
        <v>29</v>
      </c>
      <c r="B113" s="29">
        <v>26</v>
      </c>
      <c r="C113" s="30" t="s">
        <v>310</v>
      </c>
      <c r="D113" s="29" t="s">
        <v>31</v>
      </c>
      <c r="E113" s="31" t="s">
        <v>311</v>
      </c>
      <c r="F113" s="32" t="s">
        <v>89</v>
      </c>
      <c r="G113" s="33">
        <v>0.28000000000000003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 ht="45">
      <c r="A114" s="29" t="s">
        <v>34</v>
      </c>
      <c r="B114" s="37"/>
      <c r="C114" s="38"/>
      <c r="D114" s="38"/>
      <c r="E114" s="31" t="s">
        <v>312</v>
      </c>
      <c r="F114" s="38"/>
      <c r="G114" s="38"/>
      <c r="H114" s="38"/>
      <c r="I114" s="38"/>
      <c r="J114" s="39"/>
    </row>
    <row r="115" ht="60">
      <c r="A115" s="29" t="s">
        <v>77</v>
      </c>
      <c r="B115" s="37"/>
      <c r="C115" s="38"/>
      <c r="D115" s="38"/>
      <c r="E115" s="45" t="s">
        <v>313</v>
      </c>
      <c r="F115" s="38"/>
      <c r="G115" s="38"/>
      <c r="H115" s="38"/>
      <c r="I115" s="38"/>
      <c r="J115" s="39"/>
    </row>
    <row r="116" ht="409.5">
      <c r="A116" s="29" t="s">
        <v>36</v>
      </c>
      <c r="B116" s="37"/>
      <c r="C116" s="38"/>
      <c r="D116" s="38"/>
      <c r="E116" s="31" t="s">
        <v>140</v>
      </c>
      <c r="F116" s="38"/>
      <c r="G116" s="38"/>
      <c r="H116" s="38"/>
      <c r="I116" s="38"/>
      <c r="J116" s="39"/>
    </row>
    <row r="117">
      <c r="A117" s="29" t="s">
        <v>29</v>
      </c>
      <c r="B117" s="29">
        <v>27</v>
      </c>
      <c r="C117" s="30" t="s">
        <v>314</v>
      </c>
      <c r="D117" s="29" t="s">
        <v>31</v>
      </c>
      <c r="E117" s="31" t="s">
        <v>315</v>
      </c>
      <c r="F117" s="32" t="s">
        <v>89</v>
      </c>
      <c r="G117" s="33">
        <v>17.581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 ht="30">
      <c r="A118" s="29" t="s">
        <v>34</v>
      </c>
      <c r="B118" s="37"/>
      <c r="C118" s="38"/>
      <c r="D118" s="38"/>
      <c r="E118" s="31" t="s">
        <v>316</v>
      </c>
      <c r="F118" s="38"/>
      <c r="G118" s="38"/>
      <c r="H118" s="38"/>
      <c r="I118" s="38"/>
      <c r="J118" s="39"/>
    </row>
    <row r="119" ht="195">
      <c r="A119" s="29" t="s">
        <v>77</v>
      </c>
      <c r="B119" s="37"/>
      <c r="C119" s="38"/>
      <c r="D119" s="38"/>
      <c r="E119" s="45" t="s">
        <v>317</v>
      </c>
      <c r="F119" s="38"/>
      <c r="G119" s="38"/>
      <c r="H119" s="38"/>
      <c r="I119" s="38"/>
      <c r="J119" s="39"/>
    </row>
    <row r="120" ht="105">
      <c r="A120" s="29" t="s">
        <v>36</v>
      </c>
      <c r="B120" s="37"/>
      <c r="C120" s="38"/>
      <c r="D120" s="38"/>
      <c r="E120" s="31" t="s">
        <v>318</v>
      </c>
      <c r="F120" s="38"/>
      <c r="G120" s="38"/>
      <c r="H120" s="38"/>
      <c r="I120" s="38"/>
      <c r="J120" s="39"/>
    </row>
    <row r="121">
      <c r="A121" s="23" t="s">
        <v>26</v>
      </c>
      <c r="B121" s="24"/>
      <c r="C121" s="25" t="s">
        <v>150</v>
      </c>
      <c r="D121" s="26"/>
      <c r="E121" s="23" t="s">
        <v>319</v>
      </c>
      <c r="F121" s="26"/>
      <c r="G121" s="26"/>
      <c r="H121" s="26"/>
      <c r="I121" s="27">
        <f>SUMIFS(I122:I157,A122:A157,"P")</f>
        <v>0</v>
      </c>
      <c r="J121" s="28"/>
    </row>
    <row r="122">
      <c r="A122" s="29" t="s">
        <v>29</v>
      </c>
      <c r="B122" s="29">
        <v>28</v>
      </c>
      <c r="C122" s="30" t="s">
        <v>320</v>
      </c>
      <c r="D122" s="29" t="s">
        <v>31</v>
      </c>
      <c r="E122" s="31" t="s">
        <v>321</v>
      </c>
      <c r="F122" s="32" t="s">
        <v>89</v>
      </c>
      <c r="G122" s="33">
        <v>11.868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 ht="45">
      <c r="A123" s="29" t="s">
        <v>34</v>
      </c>
      <c r="B123" s="37"/>
      <c r="C123" s="38"/>
      <c r="D123" s="38"/>
      <c r="E123" s="31" t="s">
        <v>322</v>
      </c>
      <c r="F123" s="38"/>
      <c r="G123" s="38"/>
      <c r="H123" s="38"/>
      <c r="I123" s="38"/>
      <c r="J123" s="39"/>
    </row>
    <row r="124" ht="60">
      <c r="A124" s="29" t="s">
        <v>77</v>
      </c>
      <c r="B124" s="37"/>
      <c r="C124" s="38"/>
      <c r="D124" s="38"/>
      <c r="E124" s="45" t="s">
        <v>323</v>
      </c>
      <c r="F124" s="38"/>
      <c r="G124" s="38"/>
      <c r="H124" s="38"/>
      <c r="I124" s="38"/>
      <c r="J124" s="39"/>
    </row>
    <row r="125" ht="165">
      <c r="A125" s="29" t="s">
        <v>36</v>
      </c>
      <c r="B125" s="37"/>
      <c r="C125" s="38"/>
      <c r="D125" s="38"/>
      <c r="E125" s="31" t="s">
        <v>324</v>
      </c>
      <c r="F125" s="38"/>
      <c r="G125" s="38"/>
      <c r="H125" s="38"/>
      <c r="I125" s="38"/>
      <c r="J125" s="39"/>
    </row>
    <row r="126">
      <c r="A126" s="29" t="s">
        <v>29</v>
      </c>
      <c r="B126" s="29">
        <v>29</v>
      </c>
      <c r="C126" s="30" t="s">
        <v>325</v>
      </c>
      <c r="D126" s="29" t="s">
        <v>218</v>
      </c>
      <c r="E126" s="31" t="s">
        <v>326</v>
      </c>
      <c r="F126" s="32" t="s">
        <v>125</v>
      </c>
      <c r="G126" s="33">
        <v>115.59999999999999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 ht="60">
      <c r="A127" s="29" t="s">
        <v>34</v>
      </c>
      <c r="B127" s="37"/>
      <c r="C127" s="38"/>
      <c r="D127" s="38"/>
      <c r="E127" s="31" t="s">
        <v>327</v>
      </c>
      <c r="F127" s="38"/>
      <c r="G127" s="38"/>
      <c r="H127" s="38"/>
      <c r="I127" s="38"/>
      <c r="J127" s="39"/>
    </row>
    <row r="128" ht="45">
      <c r="A128" s="29" t="s">
        <v>77</v>
      </c>
      <c r="B128" s="37"/>
      <c r="C128" s="38"/>
      <c r="D128" s="38"/>
      <c r="E128" s="45" t="s">
        <v>328</v>
      </c>
      <c r="F128" s="38"/>
      <c r="G128" s="38"/>
      <c r="H128" s="38"/>
      <c r="I128" s="38"/>
      <c r="J128" s="39"/>
    </row>
    <row r="129" ht="90">
      <c r="A129" s="29" t="s">
        <v>36</v>
      </c>
      <c r="B129" s="37"/>
      <c r="C129" s="38"/>
      <c r="D129" s="38"/>
      <c r="E129" s="31" t="s">
        <v>155</v>
      </c>
      <c r="F129" s="38"/>
      <c r="G129" s="38"/>
      <c r="H129" s="38"/>
      <c r="I129" s="38"/>
      <c r="J129" s="39"/>
    </row>
    <row r="130">
      <c r="A130" s="29" t="s">
        <v>29</v>
      </c>
      <c r="B130" s="29">
        <v>30</v>
      </c>
      <c r="C130" s="30" t="s">
        <v>325</v>
      </c>
      <c r="D130" s="29" t="s">
        <v>223</v>
      </c>
      <c r="E130" s="31" t="s">
        <v>326</v>
      </c>
      <c r="F130" s="32" t="s">
        <v>125</v>
      </c>
      <c r="G130" s="33">
        <v>430</v>
      </c>
      <c r="H130" s="34">
        <v>0</v>
      </c>
      <c r="I130" s="35">
        <f>ROUND(G130*H130,P4)</f>
        <v>0</v>
      </c>
      <c r="J130" s="29"/>
      <c r="O130" s="36">
        <f>I130*0.21</f>
        <v>0</v>
      </c>
      <c r="P130">
        <v>3</v>
      </c>
    </row>
    <row r="131" ht="60">
      <c r="A131" s="29" t="s">
        <v>34</v>
      </c>
      <c r="B131" s="37"/>
      <c r="C131" s="38"/>
      <c r="D131" s="38"/>
      <c r="E131" s="31" t="s">
        <v>329</v>
      </c>
      <c r="F131" s="38"/>
      <c r="G131" s="38"/>
      <c r="H131" s="38"/>
      <c r="I131" s="38"/>
      <c r="J131" s="39"/>
    </row>
    <row r="132" ht="165">
      <c r="A132" s="29" t="s">
        <v>77</v>
      </c>
      <c r="B132" s="37"/>
      <c r="C132" s="38"/>
      <c r="D132" s="38"/>
      <c r="E132" s="45" t="s">
        <v>330</v>
      </c>
      <c r="F132" s="38"/>
      <c r="G132" s="38"/>
      <c r="H132" s="38"/>
      <c r="I132" s="38"/>
      <c r="J132" s="39"/>
    </row>
    <row r="133" ht="90">
      <c r="A133" s="29" t="s">
        <v>36</v>
      </c>
      <c r="B133" s="37"/>
      <c r="C133" s="38"/>
      <c r="D133" s="38"/>
      <c r="E133" s="31" t="s">
        <v>155</v>
      </c>
      <c r="F133" s="38"/>
      <c r="G133" s="38"/>
      <c r="H133" s="38"/>
      <c r="I133" s="38"/>
      <c r="J133" s="39"/>
    </row>
    <row r="134">
      <c r="A134" s="29" t="s">
        <v>29</v>
      </c>
      <c r="B134" s="29">
        <v>31</v>
      </c>
      <c r="C134" s="30" t="s">
        <v>331</v>
      </c>
      <c r="D134" s="29" t="s">
        <v>31</v>
      </c>
      <c r="E134" s="31" t="s">
        <v>332</v>
      </c>
      <c r="F134" s="32" t="s">
        <v>125</v>
      </c>
      <c r="G134" s="33">
        <v>7</v>
      </c>
      <c r="H134" s="34">
        <v>0</v>
      </c>
      <c r="I134" s="35">
        <f>ROUND(G134*H134,P4)</f>
        <v>0</v>
      </c>
      <c r="J134" s="29"/>
      <c r="O134" s="36">
        <f>I134*0.21</f>
        <v>0</v>
      </c>
      <c r="P134">
        <v>3</v>
      </c>
    </row>
    <row r="135" ht="60">
      <c r="A135" s="29" t="s">
        <v>34</v>
      </c>
      <c r="B135" s="37"/>
      <c r="C135" s="38"/>
      <c r="D135" s="38"/>
      <c r="E135" s="31" t="s">
        <v>333</v>
      </c>
      <c r="F135" s="38"/>
      <c r="G135" s="38"/>
      <c r="H135" s="38"/>
      <c r="I135" s="38"/>
      <c r="J135" s="39"/>
    </row>
    <row r="136" ht="45">
      <c r="A136" s="29" t="s">
        <v>77</v>
      </c>
      <c r="B136" s="37"/>
      <c r="C136" s="38"/>
      <c r="D136" s="38"/>
      <c r="E136" s="45" t="s">
        <v>334</v>
      </c>
      <c r="F136" s="38"/>
      <c r="G136" s="38"/>
      <c r="H136" s="38"/>
      <c r="I136" s="38"/>
      <c r="J136" s="39"/>
    </row>
    <row r="137" ht="210">
      <c r="A137" s="29" t="s">
        <v>36</v>
      </c>
      <c r="B137" s="37"/>
      <c r="C137" s="38"/>
      <c r="D137" s="38"/>
      <c r="E137" s="31" t="s">
        <v>335</v>
      </c>
      <c r="F137" s="38"/>
      <c r="G137" s="38"/>
      <c r="H137" s="38"/>
      <c r="I137" s="38"/>
      <c r="J137" s="39"/>
    </row>
    <row r="138">
      <c r="A138" s="29" t="s">
        <v>29</v>
      </c>
      <c r="B138" s="29">
        <v>32</v>
      </c>
      <c r="C138" s="30" t="s">
        <v>336</v>
      </c>
      <c r="D138" s="29" t="s">
        <v>31</v>
      </c>
      <c r="E138" s="31" t="s">
        <v>337</v>
      </c>
      <c r="F138" s="32" t="s">
        <v>125</v>
      </c>
      <c r="G138" s="33">
        <v>430</v>
      </c>
      <c r="H138" s="34">
        <v>0</v>
      </c>
      <c r="I138" s="35">
        <f>ROUND(G138*H138,P4)</f>
        <v>0</v>
      </c>
      <c r="J138" s="29"/>
      <c r="O138" s="36">
        <f>I138*0.21</f>
        <v>0</v>
      </c>
      <c r="P138">
        <v>3</v>
      </c>
    </row>
    <row r="139" ht="60">
      <c r="A139" s="29" t="s">
        <v>34</v>
      </c>
      <c r="B139" s="37"/>
      <c r="C139" s="38"/>
      <c r="D139" s="38"/>
      <c r="E139" s="31" t="s">
        <v>338</v>
      </c>
      <c r="F139" s="38"/>
      <c r="G139" s="38"/>
      <c r="H139" s="38"/>
      <c r="I139" s="38"/>
      <c r="J139" s="39"/>
    </row>
    <row r="140" ht="165">
      <c r="A140" s="29" t="s">
        <v>77</v>
      </c>
      <c r="B140" s="37"/>
      <c r="C140" s="38"/>
      <c r="D140" s="38"/>
      <c r="E140" s="45" t="s">
        <v>339</v>
      </c>
      <c r="F140" s="38"/>
      <c r="G140" s="38"/>
      <c r="H140" s="38"/>
      <c r="I140" s="38"/>
      <c r="J140" s="39"/>
    </row>
    <row r="141" ht="210">
      <c r="A141" s="29" t="s">
        <v>36</v>
      </c>
      <c r="B141" s="37"/>
      <c r="C141" s="38"/>
      <c r="D141" s="38"/>
      <c r="E141" s="31" t="s">
        <v>335</v>
      </c>
      <c r="F141" s="38"/>
      <c r="G141" s="38"/>
      <c r="H141" s="38"/>
      <c r="I141" s="38"/>
      <c r="J141" s="39"/>
    </row>
    <row r="142">
      <c r="A142" s="29" t="s">
        <v>29</v>
      </c>
      <c r="B142" s="29">
        <v>33</v>
      </c>
      <c r="C142" s="30" t="s">
        <v>340</v>
      </c>
      <c r="D142" s="29" t="s">
        <v>31</v>
      </c>
      <c r="E142" s="31" t="s">
        <v>341</v>
      </c>
      <c r="F142" s="32" t="s">
        <v>125</v>
      </c>
      <c r="G142" s="33">
        <v>98.900000000000006</v>
      </c>
      <c r="H142" s="34">
        <v>0</v>
      </c>
      <c r="I142" s="35">
        <f>ROUND(G142*H142,P4)</f>
        <v>0</v>
      </c>
      <c r="J142" s="29"/>
      <c r="O142" s="36">
        <f>I142*0.21</f>
        <v>0</v>
      </c>
      <c r="P142">
        <v>3</v>
      </c>
    </row>
    <row r="143" ht="90">
      <c r="A143" s="29" t="s">
        <v>34</v>
      </c>
      <c r="B143" s="37"/>
      <c r="C143" s="38"/>
      <c r="D143" s="38"/>
      <c r="E143" s="31" t="s">
        <v>342</v>
      </c>
      <c r="F143" s="38"/>
      <c r="G143" s="38"/>
      <c r="H143" s="38"/>
      <c r="I143" s="38"/>
      <c r="J143" s="39"/>
    </row>
    <row r="144" ht="45">
      <c r="A144" s="29" t="s">
        <v>77</v>
      </c>
      <c r="B144" s="37"/>
      <c r="C144" s="38"/>
      <c r="D144" s="38"/>
      <c r="E144" s="45" t="s">
        <v>343</v>
      </c>
      <c r="F144" s="38"/>
      <c r="G144" s="38"/>
      <c r="H144" s="38"/>
      <c r="I144" s="38"/>
      <c r="J144" s="39"/>
    </row>
    <row r="145" ht="210">
      <c r="A145" s="29" t="s">
        <v>36</v>
      </c>
      <c r="B145" s="37"/>
      <c r="C145" s="38"/>
      <c r="D145" s="38"/>
      <c r="E145" s="31" t="s">
        <v>335</v>
      </c>
      <c r="F145" s="38"/>
      <c r="G145" s="38"/>
      <c r="H145" s="38"/>
      <c r="I145" s="38"/>
      <c r="J145" s="39"/>
    </row>
    <row r="146">
      <c r="A146" s="29" t="s">
        <v>29</v>
      </c>
      <c r="B146" s="29">
        <v>34</v>
      </c>
      <c r="C146" s="30" t="s">
        <v>344</v>
      </c>
      <c r="D146" s="29" t="s">
        <v>31</v>
      </c>
      <c r="E146" s="31" t="s">
        <v>345</v>
      </c>
      <c r="F146" s="32" t="s">
        <v>125</v>
      </c>
      <c r="G146" s="33">
        <v>1.75</v>
      </c>
      <c r="H146" s="34">
        <v>0</v>
      </c>
      <c r="I146" s="35">
        <f>ROUND(G146*H146,P4)</f>
        <v>0</v>
      </c>
      <c r="J146" s="29"/>
      <c r="O146" s="36">
        <f>I146*0.21</f>
        <v>0</v>
      </c>
      <c r="P146">
        <v>3</v>
      </c>
    </row>
    <row r="147" ht="45">
      <c r="A147" s="29" t="s">
        <v>34</v>
      </c>
      <c r="B147" s="37"/>
      <c r="C147" s="38"/>
      <c r="D147" s="38"/>
      <c r="E147" s="31" t="s">
        <v>346</v>
      </c>
      <c r="F147" s="38"/>
      <c r="G147" s="38"/>
      <c r="H147" s="38"/>
      <c r="I147" s="38"/>
      <c r="J147" s="39"/>
    </row>
    <row r="148">
      <c r="A148" s="29" t="s">
        <v>77</v>
      </c>
      <c r="B148" s="37"/>
      <c r="C148" s="38"/>
      <c r="D148" s="38"/>
      <c r="E148" s="45" t="s">
        <v>347</v>
      </c>
      <c r="F148" s="38"/>
      <c r="G148" s="38"/>
      <c r="H148" s="38"/>
      <c r="I148" s="38"/>
      <c r="J148" s="39"/>
    </row>
    <row r="149" ht="210">
      <c r="A149" s="29" t="s">
        <v>36</v>
      </c>
      <c r="B149" s="37"/>
      <c r="C149" s="38"/>
      <c r="D149" s="38"/>
      <c r="E149" s="31" t="s">
        <v>335</v>
      </c>
      <c r="F149" s="38"/>
      <c r="G149" s="38"/>
      <c r="H149" s="38"/>
      <c r="I149" s="38"/>
      <c r="J149" s="39"/>
    </row>
    <row r="150" ht="30">
      <c r="A150" s="29" t="s">
        <v>29</v>
      </c>
      <c r="B150" s="29">
        <v>35</v>
      </c>
      <c r="C150" s="30" t="s">
        <v>348</v>
      </c>
      <c r="D150" s="29" t="s">
        <v>31</v>
      </c>
      <c r="E150" s="31" t="s">
        <v>349</v>
      </c>
      <c r="F150" s="32" t="s">
        <v>125</v>
      </c>
      <c r="G150" s="33">
        <v>4.5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 ht="75">
      <c r="A151" s="29" t="s">
        <v>34</v>
      </c>
      <c r="B151" s="37"/>
      <c r="C151" s="38"/>
      <c r="D151" s="38"/>
      <c r="E151" s="31" t="s">
        <v>350</v>
      </c>
      <c r="F151" s="38"/>
      <c r="G151" s="38"/>
      <c r="H151" s="38"/>
      <c r="I151" s="38"/>
      <c r="J151" s="39"/>
    </row>
    <row r="152" ht="105">
      <c r="A152" s="29" t="s">
        <v>77</v>
      </c>
      <c r="B152" s="37"/>
      <c r="C152" s="38"/>
      <c r="D152" s="38"/>
      <c r="E152" s="45" t="s">
        <v>351</v>
      </c>
      <c r="F152" s="38"/>
      <c r="G152" s="38"/>
      <c r="H152" s="38"/>
      <c r="I152" s="38"/>
      <c r="J152" s="39"/>
    </row>
    <row r="153" ht="225">
      <c r="A153" s="29" t="s">
        <v>36</v>
      </c>
      <c r="B153" s="37"/>
      <c r="C153" s="38"/>
      <c r="D153" s="38"/>
      <c r="E153" s="31" t="s">
        <v>159</v>
      </c>
      <c r="F153" s="38"/>
      <c r="G153" s="38"/>
      <c r="H153" s="38"/>
      <c r="I153" s="38"/>
      <c r="J153" s="39"/>
    </row>
    <row r="154">
      <c r="A154" s="29" t="s">
        <v>29</v>
      </c>
      <c r="B154" s="29">
        <v>36</v>
      </c>
      <c r="C154" s="30" t="s">
        <v>352</v>
      </c>
      <c r="D154" s="29" t="s">
        <v>31</v>
      </c>
      <c r="E154" s="31" t="s">
        <v>353</v>
      </c>
      <c r="F154" s="32" t="s">
        <v>125</v>
      </c>
      <c r="G154" s="33">
        <v>6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 ht="30">
      <c r="A155" s="29" t="s">
        <v>34</v>
      </c>
      <c r="B155" s="37"/>
      <c r="C155" s="38"/>
      <c r="D155" s="38"/>
      <c r="E155" s="31" t="s">
        <v>354</v>
      </c>
      <c r="F155" s="38"/>
      <c r="G155" s="38"/>
      <c r="H155" s="38"/>
      <c r="I155" s="38"/>
      <c r="J155" s="39"/>
    </row>
    <row r="156" ht="30">
      <c r="A156" s="29" t="s">
        <v>77</v>
      </c>
      <c r="B156" s="37"/>
      <c r="C156" s="38"/>
      <c r="D156" s="38"/>
      <c r="E156" s="45" t="s">
        <v>355</v>
      </c>
      <c r="F156" s="38"/>
      <c r="G156" s="38"/>
      <c r="H156" s="38"/>
      <c r="I156" s="38"/>
      <c r="J156" s="39"/>
    </row>
    <row r="157" ht="165">
      <c r="A157" s="29" t="s">
        <v>36</v>
      </c>
      <c r="B157" s="37"/>
      <c r="C157" s="38"/>
      <c r="D157" s="38"/>
      <c r="E157" s="31" t="s">
        <v>356</v>
      </c>
      <c r="F157" s="38"/>
      <c r="G157" s="38"/>
      <c r="H157" s="38"/>
      <c r="I157" s="38"/>
      <c r="J157" s="39"/>
    </row>
    <row r="158">
      <c r="A158" s="23" t="s">
        <v>26</v>
      </c>
      <c r="B158" s="24"/>
      <c r="C158" s="25" t="s">
        <v>357</v>
      </c>
      <c r="D158" s="26"/>
      <c r="E158" s="23" t="s">
        <v>358</v>
      </c>
      <c r="F158" s="26"/>
      <c r="G158" s="26"/>
      <c r="H158" s="26"/>
      <c r="I158" s="27">
        <f>SUMIFS(I159:I162,A159:A162,"P")</f>
        <v>0</v>
      </c>
      <c r="J158" s="28"/>
    </row>
    <row r="159">
      <c r="A159" s="29" t="s">
        <v>29</v>
      </c>
      <c r="B159" s="29">
        <v>37</v>
      </c>
      <c r="C159" s="30" t="s">
        <v>359</v>
      </c>
      <c r="D159" s="29" t="s">
        <v>31</v>
      </c>
      <c r="E159" s="31" t="s">
        <v>360</v>
      </c>
      <c r="F159" s="32" t="s">
        <v>125</v>
      </c>
      <c r="G159" s="33">
        <v>62.5</v>
      </c>
      <c r="H159" s="34">
        <v>0</v>
      </c>
      <c r="I159" s="35">
        <f>ROUND(G159*H159,P4)</f>
        <v>0</v>
      </c>
      <c r="J159" s="29"/>
      <c r="O159" s="36">
        <f>I159*0.21</f>
        <v>0</v>
      </c>
      <c r="P159">
        <v>3</v>
      </c>
    </row>
    <row r="160" ht="60">
      <c r="A160" s="29" t="s">
        <v>34</v>
      </c>
      <c r="B160" s="37"/>
      <c r="C160" s="38"/>
      <c r="D160" s="38"/>
      <c r="E160" s="31" t="s">
        <v>361</v>
      </c>
      <c r="F160" s="38"/>
      <c r="G160" s="38"/>
      <c r="H160" s="38"/>
      <c r="I160" s="38"/>
      <c r="J160" s="39"/>
    </row>
    <row r="161" ht="105">
      <c r="A161" s="29" t="s">
        <v>77</v>
      </c>
      <c r="B161" s="37"/>
      <c r="C161" s="38"/>
      <c r="D161" s="38"/>
      <c r="E161" s="45" t="s">
        <v>362</v>
      </c>
      <c r="F161" s="38"/>
      <c r="G161" s="38"/>
      <c r="H161" s="38"/>
      <c r="I161" s="38"/>
      <c r="J161" s="39"/>
    </row>
    <row r="162" ht="285">
      <c r="A162" s="29" t="s">
        <v>36</v>
      </c>
      <c r="B162" s="37"/>
      <c r="C162" s="38"/>
      <c r="D162" s="38"/>
      <c r="E162" s="31" t="s">
        <v>363</v>
      </c>
      <c r="F162" s="38"/>
      <c r="G162" s="38"/>
      <c r="H162" s="38"/>
      <c r="I162" s="38"/>
      <c r="J162" s="39"/>
    </row>
    <row r="163">
      <c r="A163" s="23" t="s">
        <v>26</v>
      </c>
      <c r="B163" s="24"/>
      <c r="C163" s="25" t="s">
        <v>166</v>
      </c>
      <c r="D163" s="26"/>
      <c r="E163" s="23" t="s">
        <v>364</v>
      </c>
      <c r="F163" s="26"/>
      <c r="G163" s="26"/>
      <c r="H163" s="26"/>
      <c r="I163" s="27">
        <f>SUMIFS(I164:I175,A164:A175,"P")</f>
        <v>0</v>
      </c>
      <c r="J163" s="28"/>
    </row>
    <row r="164">
      <c r="A164" s="29" t="s">
        <v>29</v>
      </c>
      <c r="B164" s="29">
        <v>38</v>
      </c>
      <c r="C164" s="30" t="s">
        <v>365</v>
      </c>
      <c r="D164" s="29" t="s">
        <v>366</v>
      </c>
      <c r="E164" s="31" t="s">
        <v>367</v>
      </c>
      <c r="F164" s="32" t="s">
        <v>174</v>
      </c>
      <c r="G164" s="33">
        <v>1</v>
      </c>
      <c r="H164" s="34">
        <v>0</v>
      </c>
      <c r="I164" s="35">
        <f>ROUND(G164*H164,P4)</f>
        <v>0</v>
      </c>
      <c r="J164" s="29"/>
      <c r="O164" s="36">
        <f>I164*0.21</f>
        <v>0</v>
      </c>
      <c r="P164">
        <v>3</v>
      </c>
    </row>
    <row r="165" ht="75">
      <c r="A165" s="29" t="s">
        <v>34</v>
      </c>
      <c r="B165" s="37"/>
      <c r="C165" s="38"/>
      <c r="D165" s="38"/>
      <c r="E165" s="31" t="s">
        <v>368</v>
      </c>
      <c r="F165" s="38"/>
      <c r="G165" s="38"/>
      <c r="H165" s="38"/>
      <c r="I165" s="38"/>
      <c r="J165" s="39"/>
    </row>
    <row r="166">
      <c r="A166" s="29" t="s">
        <v>77</v>
      </c>
      <c r="B166" s="37"/>
      <c r="C166" s="38"/>
      <c r="D166" s="38"/>
      <c r="E166" s="45" t="s">
        <v>369</v>
      </c>
      <c r="F166" s="38"/>
      <c r="G166" s="38"/>
      <c r="H166" s="38"/>
      <c r="I166" s="38"/>
      <c r="J166" s="39"/>
    </row>
    <row r="167" ht="375">
      <c r="A167" s="29" t="s">
        <v>36</v>
      </c>
      <c r="B167" s="37"/>
      <c r="C167" s="38"/>
      <c r="D167" s="38"/>
      <c r="E167" s="31" t="s">
        <v>370</v>
      </c>
      <c r="F167" s="38"/>
      <c r="G167" s="38"/>
      <c r="H167" s="38"/>
      <c r="I167" s="38"/>
      <c r="J167" s="39"/>
    </row>
    <row r="168">
      <c r="A168" s="29" t="s">
        <v>29</v>
      </c>
      <c r="B168" s="29">
        <v>39</v>
      </c>
      <c r="C168" s="30" t="s">
        <v>177</v>
      </c>
      <c r="D168" s="29" t="s">
        <v>218</v>
      </c>
      <c r="E168" s="31" t="s">
        <v>178</v>
      </c>
      <c r="F168" s="32" t="s">
        <v>174</v>
      </c>
      <c r="G168" s="33">
        <v>2</v>
      </c>
      <c r="H168" s="34">
        <v>0</v>
      </c>
      <c r="I168" s="35">
        <f>ROUND(G168*H168,P4)</f>
        <v>0</v>
      </c>
      <c r="J168" s="29"/>
      <c r="O168" s="36">
        <f>I168*0.21</f>
        <v>0</v>
      </c>
      <c r="P168">
        <v>3</v>
      </c>
    </row>
    <row r="169">
      <c r="A169" s="29" t="s">
        <v>34</v>
      </c>
      <c r="B169" s="37"/>
      <c r="C169" s="38"/>
      <c r="D169" s="38"/>
      <c r="E169" s="31" t="s">
        <v>371</v>
      </c>
      <c r="F169" s="38"/>
      <c r="G169" s="38"/>
      <c r="H169" s="38"/>
      <c r="I169" s="38"/>
      <c r="J169" s="39"/>
    </row>
    <row r="170">
      <c r="A170" s="29" t="s">
        <v>77</v>
      </c>
      <c r="B170" s="37"/>
      <c r="C170" s="38"/>
      <c r="D170" s="38"/>
      <c r="E170" s="45" t="s">
        <v>372</v>
      </c>
      <c r="F170" s="38"/>
      <c r="G170" s="38"/>
      <c r="H170" s="38"/>
      <c r="I170" s="38"/>
      <c r="J170" s="39"/>
    </row>
    <row r="171" ht="75">
      <c r="A171" s="29" t="s">
        <v>36</v>
      </c>
      <c r="B171" s="37"/>
      <c r="C171" s="38"/>
      <c r="D171" s="38"/>
      <c r="E171" s="31" t="s">
        <v>180</v>
      </c>
      <c r="F171" s="38"/>
      <c r="G171" s="38"/>
      <c r="H171" s="38"/>
      <c r="I171" s="38"/>
      <c r="J171" s="39"/>
    </row>
    <row r="172">
      <c r="A172" s="29" t="s">
        <v>29</v>
      </c>
      <c r="B172" s="29">
        <v>40</v>
      </c>
      <c r="C172" s="30" t="s">
        <v>177</v>
      </c>
      <c r="D172" s="29" t="s">
        <v>223</v>
      </c>
      <c r="E172" s="31" t="s">
        <v>178</v>
      </c>
      <c r="F172" s="32" t="s">
        <v>174</v>
      </c>
      <c r="G172" s="33">
        <v>1</v>
      </c>
      <c r="H172" s="34">
        <v>0</v>
      </c>
      <c r="I172" s="35">
        <f>ROUND(G172*H172,P4)</f>
        <v>0</v>
      </c>
      <c r="J172" s="29"/>
      <c r="O172" s="36">
        <f>I172*0.21</f>
        <v>0</v>
      </c>
      <c r="P172">
        <v>3</v>
      </c>
    </row>
    <row r="173">
      <c r="A173" s="29" t="s">
        <v>34</v>
      </c>
      <c r="B173" s="37"/>
      <c r="C173" s="38"/>
      <c r="D173" s="38"/>
      <c r="E173" s="31" t="s">
        <v>373</v>
      </c>
      <c r="F173" s="38"/>
      <c r="G173" s="38"/>
      <c r="H173" s="38"/>
      <c r="I173" s="38"/>
      <c r="J173" s="39"/>
    </row>
    <row r="174">
      <c r="A174" s="29" t="s">
        <v>77</v>
      </c>
      <c r="B174" s="37"/>
      <c r="C174" s="38"/>
      <c r="D174" s="38"/>
      <c r="E174" s="45" t="s">
        <v>374</v>
      </c>
      <c r="F174" s="38"/>
      <c r="G174" s="38"/>
      <c r="H174" s="38"/>
      <c r="I174" s="38"/>
      <c r="J174" s="39"/>
    </row>
    <row r="175" ht="75">
      <c r="A175" s="29" t="s">
        <v>36</v>
      </c>
      <c r="B175" s="37"/>
      <c r="C175" s="38"/>
      <c r="D175" s="38"/>
      <c r="E175" s="31" t="s">
        <v>180</v>
      </c>
      <c r="F175" s="38"/>
      <c r="G175" s="38"/>
      <c r="H175" s="38"/>
      <c r="I175" s="38"/>
      <c r="J175" s="39"/>
    </row>
    <row r="176">
      <c r="A176" s="23" t="s">
        <v>26</v>
      </c>
      <c r="B176" s="24"/>
      <c r="C176" s="25" t="s">
        <v>181</v>
      </c>
      <c r="D176" s="26"/>
      <c r="E176" s="23" t="s">
        <v>375</v>
      </c>
      <c r="F176" s="26"/>
      <c r="G176" s="26"/>
      <c r="H176" s="26"/>
      <c r="I176" s="27">
        <f>SUMIFS(I177:I216,A177:A216,"P")</f>
        <v>0</v>
      </c>
      <c r="J176" s="28"/>
    </row>
    <row r="177">
      <c r="A177" s="29" t="s">
        <v>29</v>
      </c>
      <c r="B177" s="29">
        <v>41</v>
      </c>
      <c r="C177" s="30" t="s">
        <v>376</v>
      </c>
      <c r="D177" s="29" t="s">
        <v>31</v>
      </c>
      <c r="E177" s="31" t="s">
        <v>377</v>
      </c>
      <c r="F177" s="32" t="s">
        <v>100</v>
      </c>
      <c r="G177" s="33">
        <v>40</v>
      </c>
      <c r="H177" s="34">
        <v>0</v>
      </c>
      <c r="I177" s="35">
        <f>ROUND(G177*H177,P4)</f>
        <v>0</v>
      </c>
      <c r="J177" s="29"/>
      <c r="O177" s="36">
        <f>I177*0.21</f>
        <v>0</v>
      </c>
      <c r="P177">
        <v>3</v>
      </c>
    </row>
    <row r="178" ht="45">
      <c r="A178" s="29" t="s">
        <v>34</v>
      </c>
      <c r="B178" s="37"/>
      <c r="C178" s="38"/>
      <c r="D178" s="38"/>
      <c r="E178" s="31" t="s">
        <v>378</v>
      </c>
      <c r="F178" s="38"/>
      <c r="G178" s="38"/>
      <c r="H178" s="38"/>
      <c r="I178" s="38"/>
      <c r="J178" s="39"/>
    </row>
    <row r="179">
      <c r="A179" s="29" t="s">
        <v>77</v>
      </c>
      <c r="B179" s="37"/>
      <c r="C179" s="38"/>
      <c r="D179" s="38"/>
      <c r="E179" s="45" t="s">
        <v>379</v>
      </c>
      <c r="F179" s="38"/>
      <c r="G179" s="38"/>
      <c r="H179" s="38"/>
      <c r="I179" s="38"/>
      <c r="J179" s="39"/>
    </row>
    <row r="180" ht="120">
      <c r="A180" s="29" t="s">
        <v>36</v>
      </c>
      <c r="B180" s="37"/>
      <c r="C180" s="38"/>
      <c r="D180" s="38"/>
      <c r="E180" s="31" t="s">
        <v>380</v>
      </c>
      <c r="F180" s="38"/>
      <c r="G180" s="38"/>
      <c r="H180" s="38"/>
      <c r="I180" s="38"/>
      <c r="J180" s="39"/>
    </row>
    <row r="181">
      <c r="A181" s="29" t="s">
        <v>29</v>
      </c>
      <c r="B181" s="29">
        <v>42</v>
      </c>
      <c r="C181" s="30" t="s">
        <v>381</v>
      </c>
      <c r="D181" s="29" t="s">
        <v>31</v>
      </c>
      <c r="E181" s="31" t="s">
        <v>382</v>
      </c>
      <c r="F181" s="32" t="s">
        <v>100</v>
      </c>
      <c r="G181" s="33">
        <v>40</v>
      </c>
      <c r="H181" s="34">
        <v>0</v>
      </c>
      <c r="I181" s="35">
        <f>ROUND(G181*H181,P4)</f>
        <v>0</v>
      </c>
      <c r="J181" s="29"/>
      <c r="O181" s="36">
        <f>I181*0.21</f>
        <v>0</v>
      </c>
      <c r="P181">
        <v>3</v>
      </c>
    </row>
    <row r="182">
      <c r="A182" s="29" t="s">
        <v>34</v>
      </c>
      <c r="B182" s="37"/>
      <c r="C182" s="38"/>
      <c r="D182" s="38"/>
      <c r="E182" s="43" t="s">
        <v>31</v>
      </c>
      <c r="F182" s="38"/>
      <c r="G182" s="38"/>
      <c r="H182" s="38"/>
      <c r="I182" s="38"/>
      <c r="J182" s="39"/>
    </row>
    <row r="183">
      <c r="A183" s="29" t="s">
        <v>77</v>
      </c>
      <c r="B183" s="37"/>
      <c r="C183" s="38"/>
      <c r="D183" s="38"/>
      <c r="E183" s="45" t="s">
        <v>383</v>
      </c>
      <c r="F183" s="38"/>
      <c r="G183" s="38"/>
      <c r="H183" s="38"/>
      <c r="I183" s="38"/>
      <c r="J183" s="39"/>
    </row>
    <row r="184" ht="75">
      <c r="A184" s="29" t="s">
        <v>36</v>
      </c>
      <c r="B184" s="37"/>
      <c r="C184" s="38"/>
      <c r="D184" s="38"/>
      <c r="E184" s="31" t="s">
        <v>384</v>
      </c>
      <c r="F184" s="38"/>
      <c r="G184" s="38"/>
      <c r="H184" s="38"/>
      <c r="I184" s="38"/>
      <c r="J184" s="39"/>
    </row>
    <row r="185">
      <c r="A185" s="29" t="s">
        <v>29</v>
      </c>
      <c r="B185" s="29">
        <v>43</v>
      </c>
      <c r="C185" s="30" t="s">
        <v>385</v>
      </c>
      <c r="D185" s="29" t="s">
        <v>31</v>
      </c>
      <c r="E185" s="31" t="s">
        <v>386</v>
      </c>
      <c r="F185" s="32" t="s">
        <v>387</v>
      </c>
      <c r="G185" s="33">
        <v>1680</v>
      </c>
      <c r="H185" s="34">
        <v>0</v>
      </c>
      <c r="I185" s="35">
        <f>ROUND(G185*H185,P4)</f>
        <v>0</v>
      </c>
      <c r="J185" s="29"/>
      <c r="O185" s="36">
        <f>I185*0.21</f>
        <v>0</v>
      </c>
      <c r="P185">
        <v>3</v>
      </c>
    </row>
    <row r="186">
      <c r="A186" s="29" t="s">
        <v>34</v>
      </c>
      <c r="B186" s="37"/>
      <c r="C186" s="38"/>
      <c r="D186" s="38"/>
      <c r="E186" s="31" t="s">
        <v>388</v>
      </c>
      <c r="F186" s="38"/>
      <c r="G186" s="38"/>
      <c r="H186" s="38"/>
      <c r="I186" s="38"/>
      <c r="J186" s="39"/>
    </row>
    <row r="187">
      <c r="A187" s="29" t="s">
        <v>77</v>
      </c>
      <c r="B187" s="37"/>
      <c r="C187" s="38"/>
      <c r="D187" s="38"/>
      <c r="E187" s="45" t="s">
        <v>389</v>
      </c>
      <c r="F187" s="38"/>
      <c r="G187" s="38"/>
      <c r="H187" s="38"/>
      <c r="I187" s="38"/>
      <c r="J187" s="39"/>
    </row>
    <row r="188" ht="90">
      <c r="A188" s="29" t="s">
        <v>36</v>
      </c>
      <c r="B188" s="37"/>
      <c r="C188" s="38"/>
      <c r="D188" s="38"/>
      <c r="E188" s="31" t="s">
        <v>390</v>
      </c>
      <c r="F188" s="38"/>
      <c r="G188" s="38"/>
      <c r="H188" s="38"/>
      <c r="I188" s="38"/>
      <c r="J188" s="39"/>
    </row>
    <row r="189">
      <c r="A189" s="29" t="s">
        <v>29</v>
      </c>
      <c r="B189" s="29">
        <v>44</v>
      </c>
      <c r="C189" s="30" t="s">
        <v>391</v>
      </c>
      <c r="D189" s="29" t="s">
        <v>31</v>
      </c>
      <c r="E189" s="31" t="s">
        <v>392</v>
      </c>
      <c r="F189" s="32" t="s">
        <v>89</v>
      </c>
      <c r="G189" s="33">
        <v>4.5</v>
      </c>
      <c r="H189" s="34">
        <v>0</v>
      </c>
      <c r="I189" s="35">
        <f>ROUND(G189*H189,P4)</f>
        <v>0</v>
      </c>
      <c r="J189" s="29"/>
      <c r="O189" s="36">
        <f>I189*0.21</f>
        <v>0</v>
      </c>
      <c r="P189">
        <v>3</v>
      </c>
    </row>
    <row r="190" ht="75">
      <c r="A190" s="29" t="s">
        <v>34</v>
      </c>
      <c r="B190" s="37"/>
      <c r="C190" s="38"/>
      <c r="D190" s="38"/>
      <c r="E190" s="31" t="s">
        <v>393</v>
      </c>
      <c r="F190" s="38"/>
      <c r="G190" s="38"/>
      <c r="H190" s="38"/>
      <c r="I190" s="38"/>
      <c r="J190" s="39"/>
    </row>
    <row r="191" ht="120">
      <c r="A191" s="29" t="s">
        <v>77</v>
      </c>
      <c r="B191" s="37"/>
      <c r="C191" s="38"/>
      <c r="D191" s="38"/>
      <c r="E191" s="45" t="s">
        <v>394</v>
      </c>
      <c r="F191" s="38"/>
      <c r="G191" s="38"/>
      <c r="H191" s="38"/>
      <c r="I191" s="38"/>
      <c r="J191" s="39"/>
    </row>
    <row r="192" ht="90">
      <c r="A192" s="29" t="s">
        <v>36</v>
      </c>
      <c r="B192" s="37"/>
      <c r="C192" s="38"/>
      <c r="D192" s="38"/>
      <c r="E192" s="31" t="s">
        <v>395</v>
      </c>
      <c r="F192" s="38"/>
      <c r="G192" s="38"/>
      <c r="H192" s="38"/>
      <c r="I192" s="38"/>
      <c r="J192" s="39"/>
    </row>
    <row r="193" ht="30">
      <c r="A193" s="29" t="s">
        <v>29</v>
      </c>
      <c r="B193" s="29">
        <v>45</v>
      </c>
      <c r="C193" s="30" t="s">
        <v>187</v>
      </c>
      <c r="D193" s="29" t="s">
        <v>31</v>
      </c>
      <c r="E193" s="31" t="s">
        <v>188</v>
      </c>
      <c r="F193" s="32" t="s">
        <v>100</v>
      </c>
      <c r="G193" s="33">
        <v>228</v>
      </c>
      <c r="H193" s="34">
        <v>0</v>
      </c>
      <c r="I193" s="35">
        <f>ROUND(G193*H193,P4)</f>
        <v>0</v>
      </c>
      <c r="J193" s="29"/>
      <c r="O193" s="36">
        <f>I193*0.21</f>
        <v>0</v>
      </c>
      <c r="P193">
        <v>3</v>
      </c>
    </row>
    <row r="194" ht="60">
      <c r="A194" s="29" t="s">
        <v>34</v>
      </c>
      <c r="B194" s="37"/>
      <c r="C194" s="38"/>
      <c r="D194" s="38"/>
      <c r="E194" s="31" t="s">
        <v>396</v>
      </c>
      <c r="F194" s="38"/>
      <c r="G194" s="38"/>
      <c r="H194" s="38"/>
      <c r="I194" s="38"/>
      <c r="J194" s="39"/>
    </row>
    <row r="195" ht="165">
      <c r="A195" s="29" t="s">
        <v>77</v>
      </c>
      <c r="B195" s="37"/>
      <c r="C195" s="38"/>
      <c r="D195" s="38"/>
      <c r="E195" s="45" t="s">
        <v>397</v>
      </c>
      <c r="F195" s="38"/>
      <c r="G195" s="38"/>
      <c r="H195" s="38"/>
      <c r="I195" s="38"/>
      <c r="J195" s="39"/>
    </row>
    <row r="196" ht="90">
      <c r="A196" s="29" t="s">
        <v>36</v>
      </c>
      <c r="B196" s="37"/>
      <c r="C196" s="38"/>
      <c r="D196" s="38"/>
      <c r="E196" s="31" t="s">
        <v>190</v>
      </c>
      <c r="F196" s="38"/>
      <c r="G196" s="38"/>
      <c r="H196" s="38"/>
      <c r="I196" s="38"/>
      <c r="J196" s="39"/>
    </row>
    <row r="197" ht="30">
      <c r="A197" s="29" t="s">
        <v>29</v>
      </c>
      <c r="B197" s="29">
        <v>46</v>
      </c>
      <c r="C197" s="30" t="s">
        <v>398</v>
      </c>
      <c r="D197" s="29" t="s">
        <v>31</v>
      </c>
      <c r="E197" s="31" t="s">
        <v>399</v>
      </c>
      <c r="F197" s="32" t="s">
        <v>100</v>
      </c>
      <c r="G197" s="33">
        <v>4</v>
      </c>
      <c r="H197" s="34">
        <v>0</v>
      </c>
      <c r="I197" s="35">
        <f>ROUND(G197*H197,P4)</f>
        <v>0</v>
      </c>
      <c r="J197" s="29"/>
      <c r="O197" s="36">
        <f>I197*0.21</f>
        <v>0</v>
      </c>
      <c r="P197">
        <v>3</v>
      </c>
    </row>
    <row r="198">
      <c r="A198" s="29" t="s">
        <v>34</v>
      </c>
      <c r="B198" s="37"/>
      <c r="C198" s="38"/>
      <c r="D198" s="38"/>
      <c r="E198" s="31" t="s">
        <v>400</v>
      </c>
      <c r="F198" s="38"/>
      <c r="G198" s="38"/>
      <c r="H198" s="38"/>
      <c r="I198" s="38"/>
      <c r="J198" s="39"/>
    </row>
    <row r="199">
      <c r="A199" s="29" t="s">
        <v>77</v>
      </c>
      <c r="B199" s="37"/>
      <c r="C199" s="38"/>
      <c r="D199" s="38"/>
      <c r="E199" s="45" t="s">
        <v>401</v>
      </c>
      <c r="F199" s="38"/>
      <c r="G199" s="38"/>
      <c r="H199" s="38"/>
      <c r="I199" s="38"/>
      <c r="J199" s="39"/>
    </row>
    <row r="200" ht="165">
      <c r="A200" s="29" t="s">
        <v>36</v>
      </c>
      <c r="B200" s="37"/>
      <c r="C200" s="38"/>
      <c r="D200" s="38"/>
      <c r="E200" s="31" t="s">
        <v>402</v>
      </c>
      <c r="F200" s="38"/>
      <c r="G200" s="38"/>
      <c r="H200" s="38"/>
      <c r="I200" s="38"/>
      <c r="J200" s="39"/>
    </row>
    <row r="201" ht="30">
      <c r="A201" s="29" t="s">
        <v>29</v>
      </c>
      <c r="B201" s="29">
        <v>47</v>
      </c>
      <c r="C201" s="30" t="s">
        <v>403</v>
      </c>
      <c r="D201" s="29" t="s">
        <v>31</v>
      </c>
      <c r="E201" s="31" t="s">
        <v>404</v>
      </c>
      <c r="F201" s="32" t="s">
        <v>100</v>
      </c>
      <c r="G201" s="33">
        <v>2</v>
      </c>
      <c r="H201" s="34">
        <v>0</v>
      </c>
      <c r="I201" s="35">
        <f>ROUND(G201*H201,P4)</f>
        <v>0</v>
      </c>
      <c r="J201" s="29"/>
      <c r="O201" s="36">
        <f>I201*0.21</f>
        <v>0</v>
      </c>
      <c r="P201">
        <v>3</v>
      </c>
    </row>
    <row r="202" ht="30">
      <c r="A202" s="29" t="s">
        <v>34</v>
      </c>
      <c r="B202" s="37"/>
      <c r="C202" s="38"/>
      <c r="D202" s="38"/>
      <c r="E202" s="31" t="s">
        <v>405</v>
      </c>
      <c r="F202" s="38"/>
      <c r="G202" s="38"/>
      <c r="H202" s="38"/>
      <c r="I202" s="38"/>
      <c r="J202" s="39"/>
    </row>
    <row r="203">
      <c r="A203" s="29" t="s">
        <v>77</v>
      </c>
      <c r="B203" s="37"/>
      <c r="C203" s="38"/>
      <c r="D203" s="38"/>
      <c r="E203" s="45" t="s">
        <v>406</v>
      </c>
      <c r="F203" s="38"/>
      <c r="G203" s="38"/>
      <c r="H203" s="38"/>
      <c r="I203" s="38"/>
      <c r="J203" s="39"/>
    </row>
    <row r="204" ht="135">
      <c r="A204" s="29" t="s">
        <v>36</v>
      </c>
      <c r="B204" s="37"/>
      <c r="C204" s="38"/>
      <c r="D204" s="38"/>
      <c r="E204" s="31" t="s">
        <v>407</v>
      </c>
      <c r="F204" s="38"/>
      <c r="G204" s="38"/>
      <c r="H204" s="38"/>
      <c r="I204" s="38"/>
      <c r="J204" s="39"/>
    </row>
    <row r="205">
      <c r="A205" s="29" t="s">
        <v>29</v>
      </c>
      <c r="B205" s="29">
        <v>48</v>
      </c>
      <c r="C205" s="30" t="s">
        <v>408</v>
      </c>
      <c r="D205" s="29" t="s">
        <v>31</v>
      </c>
      <c r="E205" s="31" t="s">
        <v>409</v>
      </c>
      <c r="F205" s="32" t="s">
        <v>89</v>
      </c>
      <c r="G205" s="33">
        <v>7.5</v>
      </c>
      <c r="H205" s="34">
        <v>0</v>
      </c>
      <c r="I205" s="35">
        <f>ROUND(G205*H205,P4)</f>
        <v>0</v>
      </c>
      <c r="J205" s="29"/>
      <c r="O205" s="36">
        <f>I205*0.21</f>
        <v>0</v>
      </c>
      <c r="P205">
        <v>3</v>
      </c>
    </row>
    <row r="206" ht="45">
      <c r="A206" s="29" t="s">
        <v>34</v>
      </c>
      <c r="B206" s="37"/>
      <c r="C206" s="38"/>
      <c r="D206" s="38"/>
      <c r="E206" s="31" t="s">
        <v>410</v>
      </c>
      <c r="F206" s="38"/>
      <c r="G206" s="38"/>
      <c r="H206" s="38"/>
      <c r="I206" s="38"/>
      <c r="J206" s="39"/>
    </row>
    <row r="207">
      <c r="A207" s="29" t="s">
        <v>77</v>
      </c>
      <c r="B207" s="37"/>
      <c r="C207" s="38"/>
      <c r="D207" s="38"/>
      <c r="E207" s="45" t="s">
        <v>411</v>
      </c>
      <c r="F207" s="38"/>
      <c r="G207" s="38"/>
      <c r="H207" s="38"/>
      <c r="I207" s="38"/>
      <c r="J207" s="39"/>
    </row>
    <row r="208" ht="180">
      <c r="A208" s="29" t="s">
        <v>36</v>
      </c>
      <c r="B208" s="37"/>
      <c r="C208" s="38"/>
      <c r="D208" s="38"/>
      <c r="E208" s="31" t="s">
        <v>204</v>
      </c>
      <c r="F208" s="38"/>
      <c r="G208" s="38"/>
      <c r="H208" s="38"/>
      <c r="I208" s="38"/>
      <c r="J208" s="39"/>
    </row>
    <row r="209">
      <c r="A209" s="29" t="s">
        <v>29</v>
      </c>
      <c r="B209" s="29">
        <v>49</v>
      </c>
      <c r="C209" s="30" t="s">
        <v>412</v>
      </c>
      <c r="D209" s="29" t="s">
        <v>31</v>
      </c>
      <c r="E209" s="31" t="s">
        <v>413</v>
      </c>
      <c r="F209" s="32" t="s">
        <v>76</v>
      </c>
      <c r="G209" s="33">
        <v>0.20000000000000001</v>
      </c>
      <c r="H209" s="34">
        <v>0</v>
      </c>
      <c r="I209" s="35">
        <f>ROUND(G209*H209,P4)</f>
        <v>0</v>
      </c>
      <c r="J209" s="29"/>
      <c r="O209" s="36">
        <f>I209*0.21</f>
        <v>0</v>
      </c>
      <c r="P209">
        <v>3</v>
      </c>
    </row>
    <row r="210" ht="75">
      <c r="A210" s="29" t="s">
        <v>34</v>
      </c>
      <c r="B210" s="37"/>
      <c r="C210" s="38"/>
      <c r="D210" s="38"/>
      <c r="E210" s="31" t="s">
        <v>414</v>
      </c>
      <c r="F210" s="38"/>
      <c r="G210" s="38"/>
      <c r="H210" s="38"/>
      <c r="I210" s="38"/>
      <c r="J210" s="39"/>
    </row>
    <row r="211">
      <c r="A211" s="29" t="s">
        <v>77</v>
      </c>
      <c r="B211" s="37"/>
      <c r="C211" s="38"/>
      <c r="D211" s="38"/>
      <c r="E211" s="45" t="s">
        <v>415</v>
      </c>
      <c r="F211" s="38"/>
      <c r="G211" s="38"/>
      <c r="H211" s="38"/>
      <c r="I211" s="38"/>
      <c r="J211" s="39"/>
    </row>
    <row r="212" ht="90">
      <c r="A212" s="29" t="s">
        <v>36</v>
      </c>
      <c r="B212" s="37"/>
      <c r="C212" s="38"/>
      <c r="D212" s="38"/>
      <c r="E212" s="31" t="s">
        <v>416</v>
      </c>
      <c r="F212" s="38"/>
      <c r="G212" s="38"/>
      <c r="H212" s="38"/>
      <c r="I212" s="38"/>
      <c r="J212" s="39"/>
    </row>
    <row r="213">
      <c r="A213" s="29" t="s">
        <v>29</v>
      </c>
      <c r="B213" s="29">
        <v>50</v>
      </c>
      <c r="C213" s="30" t="s">
        <v>209</v>
      </c>
      <c r="D213" s="29" t="s">
        <v>31</v>
      </c>
      <c r="E213" s="31" t="s">
        <v>210</v>
      </c>
      <c r="F213" s="32" t="s">
        <v>174</v>
      </c>
      <c r="G213" s="33">
        <v>1</v>
      </c>
      <c r="H213" s="34">
        <v>0</v>
      </c>
      <c r="I213" s="35">
        <f>ROUND(G213*H213,P4)</f>
        <v>0</v>
      </c>
      <c r="J213" s="29"/>
      <c r="O213" s="36">
        <f>I213*0.21</f>
        <v>0</v>
      </c>
      <c r="P213">
        <v>3</v>
      </c>
    </row>
    <row r="214">
      <c r="A214" s="29" t="s">
        <v>34</v>
      </c>
      <c r="B214" s="37"/>
      <c r="C214" s="38"/>
      <c r="D214" s="38"/>
      <c r="E214" s="43" t="s">
        <v>31</v>
      </c>
      <c r="F214" s="38"/>
      <c r="G214" s="38"/>
      <c r="H214" s="38"/>
      <c r="I214" s="38"/>
      <c r="J214" s="39"/>
    </row>
    <row r="215">
      <c r="A215" s="29" t="s">
        <v>77</v>
      </c>
      <c r="B215" s="37"/>
      <c r="C215" s="38"/>
      <c r="D215" s="38"/>
      <c r="E215" s="45" t="s">
        <v>417</v>
      </c>
      <c r="F215" s="38"/>
      <c r="G215" s="38"/>
      <c r="H215" s="38"/>
      <c r="I215" s="38"/>
      <c r="J215" s="39"/>
    </row>
    <row r="216" ht="165">
      <c r="A216" s="29" t="s">
        <v>36</v>
      </c>
      <c r="B216" s="40"/>
      <c r="C216" s="41"/>
      <c r="D216" s="41"/>
      <c r="E216" s="31" t="s">
        <v>212</v>
      </c>
      <c r="F216" s="41"/>
      <c r="G216" s="41"/>
      <c r="H216" s="41"/>
      <c r="I216" s="41"/>
      <c r="J216" s="42"/>
    </row>
  </sheetData>
  <sheetProtection sheet="1" objects="1" scenarios="1" spinCount="100000" saltValue="F7pl9rw2bpJ5vsCPn3Lpd7cvta1Nqft1p2xqDU8nZ0ryjUOd8/HZlbAGpMQ7rcUqmVtCbTUiZCNdQZ6d0Zv5sA==" hashValue="hiAGS9H60brzqop7ORA+7XFcYKQGhrtuLQNWIaXn/SY83LOnp6XduIIVpgsWUKDm7PJiIkSLbxI1HvM0AMA+L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418</v>
      </c>
      <c r="I3" s="16">
        <f>SUMIFS(I9:I86,A9:A86,"SD")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214</v>
      </c>
      <c r="D4" s="13"/>
      <c r="E4" s="14" t="s">
        <v>215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418</v>
      </c>
      <c r="D5" s="13"/>
      <c r="E5" s="14" t="s">
        <v>419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217</v>
      </c>
      <c r="D10" s="29" t="s">
        <v>218</v>
      </c>
      <c r="E10" s="31" t="s">
        <v>219</v>
      </c>
      <c r="F10" s="32" t="s">
        <v>76</v>
      </c>
      <c r="G10" s="33">
        <v>51.258000000000003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420</v>
      </c>
      <c r="F11" s="38"/>
      <c r="G11" s="38"/>
      <c r="H11" s="38"/>
      <c r="I11" s="38"/>
      <c r="J11" s="39"/>
    </row>
    <row r="12" ht="75">
      <c r="A12" s="29" t="s">
        <v>77</v>
      </c>
      <c r="B12" s="37"/>
      <c r="C12" s="38"/>
      <c r="D12" s="38"/>
      <c r="E12" s="45" t="s">
        <v>421</v>
      </c>
      <c r="F12" s="38"/>
      <c r="G12" s="38"/>
      <c r="H12" s="38"/>
      <c r="I12" s="38"/>
      <c r="J12" s="39"/>
    </row>
    <row r="13" ht="30">
      <c r="A13" s="29" t="s">
        <v>36</v>
      </c>
      <c r="B13" s="37"/>
      <c r="C13" s="38"/>
      <c r="D13" s="38"/>
      <c r="E13" s="31" t="s">
        <v>222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217</v>
      </c>
      <c r="D14" s="29" t="s">
        <v>223</v>
      </c>
      <c r="E14" s="31" t="s">
        <v>219</v>
      </c>
      <c r="F14" s="32" t="s">
        <v>76</v>
      </c>
      <c r="G14" s="33">
        <v>6.3360000000000003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31" t="s">
        <v>422</v>
      </c>
      <c r="F15" s="38"/>
      <c r="G15" s="38"/>
      <c r="H15" s="38"/>
      <c r="I15" s="38"/>
      <c r="J15" s="39"/>
    </row>
    <row r="16" ht="105">
      <c r="A16" s="29" t="s">
        <v>77</v>
      </c>
      <c r="B16" s="37"/>
      <c r="C16" s="38"/>
      <c r="D16" s="38"/>
      <c r="E16" s="45" t="s">
        <v>423</v>
      </c>
      <c r="F16" s="38"/>
      <c r="G16" s="38"/>
      <c r="H16" s="38"/>
      <c r="I16" s="38"/>
      <c r="J16" s="39"/>
    </row>
    <row r="17" ht="30">
      <c r="A17" s="29" t="s">
        <v>36</v>
      </c>
      <c r="B17" s="37"/>
      <c r="C17" s="38"/>
      <c r="D17" s="38"/>
      <c r="E17" s="31" t="s">
        <v>222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217</v>
      </c>
      <c r="D18" s="29" t="s">
        <v>226</v>
      </c>
      <c r="E18" s="31" t="s">
        <v>219</v>
      </c>
      <c r="F18" s="32" t="s">
        <v>76</v>
      </c>
      <c r="G18" s="33">
        <v>2.6779999999999999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34</v>
      </c>
      <c r="B19" s="37"/>
      <c r="C19" s="38"/>
      <c r="D19" s="38"/>
      <c r="E19" s="31" t="s">
        <v>227</v>
      </c>
      <c r="F19" s="38"/>
      <c r="G19" s="38"/>
      <c r="H19" s="38"/>
      <c r="I19" s="38"/>
      <c r="J19" s="39"/>
    </row>
    <row r="20" ht="30">
      <c r="A20" s="29" t="s">
        <v>77</v>
      </c>
      <c r="B20" s="37"/>
      <c r="C20" s="38"/>
      <c r="D20" s="38"/>
      <c r="E20" s="45" t="s">
        <v>424</v>
      </c>
      <c r="F20" s="38"/>
      <c r="G20" s="38"/>
      <c r="H20" s="38"/>
      <c r="I20" s="38"/>
      <c r="J20" s="39"/>
    </row>
    <row r="21" ht="30">
      <c r="A21" s="29" t="s">
        <v>36</v>
      </c>
      <c r="B21" s="37"/>
      <c r="C21" s="38"/>
      <c r="D21" s="38"/>
      <c r="E21" s="31" t="s">
        <v>222</v>
      </c>
      <c r="F21" s="38"/>
      <c r="G21" s="38"/>
      <c r="H21" s="38"/>
      <c r="I21" s="38"/>
      <c r="J21" s="39"/>
    </row>
    <row r="22">
      <c r="A22" s="23" t="s">
        <v>26</v>
      </c>
      <c r="B22" s="24"/>
      <c r="C22" s="25" t="s">
        <v>74</v>
      </c>
      <c r="D22" s="26"/>
      <c r="E22" s="23" t="s">
        <v>86</v>
      </c>
      <c r="F22" s="26"/>
      <c r="G22" s="26"/>
      <c r="H22" s="26"/>
      <c r="I22" s="27">
        <f>SUMIFS(I23:I50,A23:A50,"P")</f>
        <v>0</v>
      </c>
      <c r="J22" s="28"/>
    </row>
    <row r="23" ht="30">
      <c r="A23" s="29" t="s">
        <v>29</v>
      </c>
      <c r="B23" s="29">
        <v>4</v>
      </c>
      <c r="C23" s="30" t="s">
        <v>425</v>
      </c>
      <c r="D23" s="29" t="s">
        <v>31</v>
      </c>
      <c r="E23" s="31" t="s">
        <v>426</v>
      </c>
      <c r="F23" s="32" t="s">
        <v>89</v>
      </c>
      <c r="G23" s="33">
        <v>1.1160000000000001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 ht="45">
      <c r="A24" s="29" t="s">
        <v>34</v>
      </c>
      <c r="B24" s="37"/>
      <c r="C24" s="38"/>
      <c r="D24" s="38"/>
      <c r="E24" s="31" t="s">
        <v>427</v>
      </c>
      <c r="F24" s="38"/>
      <c r="G24" s="38"/>
      <c r="H24" s="38"/>
      <c r="I24" s="38"/>
      <c r="J24" s="39"/>
    </row>
    <row r="25">
      <c r="A25" s="29" t="s">
        <v>77</v>
      </c>
      <c r="B25" s="37"/>
      <c r="C25" s="38"/>
      <c r="D25" s="38"/>
      <c r="E25" s="45" t="s">
        <v>428</v>
      </c>
      <c r="F25" s="38"/>
      <c r="G25" s="38"/>
      <c r="H25" s="38"/>
      <c r="I25" s="38"/>
      <c r="J25" s="39"/>
    </row>
    <row r="26" ht="120">
      <c r="A26" s="29" t="s">
        <v>36</v>
      </c>
      <c r="B26" s="37"/>
      <c r="C26" s="38"/>
      <c r="D26" s="38"/>
      <c r="E26" s="31" t="s">
        <v>91</v>
      </c>
      <c r="F26" s="38"/>
      <c r="G26" s="38"/>
      <c r="H26" s="38"/>
      <c r="I26" s="38"/>
      <c r="J26" s="39"/>
    </row>
    <row r="27">
      <c r="A27" s="29" t="s">
        <v>29</v>
      </c>
      <c r="B27" s="29">
        <v>5</v>
      </c>
      <c r="C27" s="30" t="s">
        <v>240</v>
      </c>
      <c r="D27" s="29" t="s">
        <v>31</v>
      </c>
      <c r="E27" s="31" t="s">
        <v>241</v>
      </c>
      <c r="F27" s="32" t="s">
        <v>89</v>
      </c>
      <c r="G27" s="33">
        <v>0.28000000000000003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 ht="45">
      <c r="A28" s="29" t="s">
        <v>34</v>
      </c>
      <c r="B28" s="37"/>
      <c r="C28" s="38"/>
      <c r="D28" s="38"/>
      <c r="E28" s="31" t="s">
        <v>429</v>
      </c>
      <c r="F28" s="38"/>
      <c r="G28" s="38"/>
      <c r="H28" s="38"/>
      <c r="I28" s="38"/>
      <c r="J28" s="39"/>
    </row>
    <row r="29">
      <c r="A29" s="29" t="s">
        <v>77</v>
      </c>
      <c r="B29" s="37"/>
      <c r="C29" s="38"/>
      <c r="D29" s="38"/>
      <c r="E29" s="45" t="s">
        <v>430</v>
      </c>
      <c r="F29" s="38"/>
      <c r="G29" s="38"/>
      <c r="H29" s="38"/>
      <c r="I29" s="38"/>
      <c r="J29" s="39"/>
    </row>
    <row r="30" ht="135">
      <c r="A30" s="29" t="s">
        <v>36</v>
      </c>
      <c r="B30" s="37"/>
      <c r="C30" s="38"/>
      <c r="D30" s="38"/>
      <c r="E30" s="31" t="s">
        <v>244</v>
      </c>
      <c r="F30" s="38"/>
      <c r="G30" s="38"/>
      <c r="H30" s="38"/>
      <c r="I30" s="38"/>
      <c r="J30" s="39"/>
    </row>
    <row r="31">
      <c r="A31" s="29" t="s">
        <v>29</v>
      </c>
      <c r="B31" s="29">
        <v>6</v>
      </c>
      <c r="C31" s="30" t="s">
        <v>245</v>
      </c>
      <c r="D31" s="29" t="s">
        <v>31</v>
      </c>
      <c r="E31" s="31" t="s">
        <v>246</v>
      </c>
      <c r="F31" s="32" t="s">
        <v>89</v>
      </c>
      <c r="G31" s="33">
        <v>1.8999999999999999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 ht="45">
      <c r="A32" s="29" t="s">
        <v>34</v>
      </c>
      <c r="B32" s="37"/>
      <c r="C32" s="38"/>
      <c r="D32" s="38"/>
      <c r="E32" s="31" t="s">
        <v>431</v>
      </c>
      <c r="F32" s="38"/>
      <c r="G32" s="38"/>
      <c r="H32" s="38"/>
      <c r="I32" s="38"/>
      <c r="J32" s="39"/>
    </row>
    <row r="33" ht="60">
      <c r="A33" s="29" t="s">
        <v>77</v>
      </c>
      <c r="B33" s="37"/>
      <c r="C33" s="38"/>
      <c r="D33" s="38"/>
      <c r="E33" s="45" t="s">
        <v>432</v>
      </c>
      <c r="F33" s="38"/>
      <c r="G33" s="38"/>
      <c r="H33" s="38"/>
      <c r="I33" s="38"/>
      <c r="J33" s="39"/>
    </row>
    <row r="34" ht="135">
      <c r="A34" s="29" t="s">
        <v>36</v>
      </c>
      <c r="B34" s="37"/>
      <c r="C34" s="38"/>
      <c r="D34" s="38"/>
      <c r="E34" s="31" t="s">
        <v>244</v>
      </c>
      <c r="F34" s="38"/>
      <c r="G34" s="38"/>
      <c r="H34" s="38"/>
      <c r="I34" s="38"/>
      <c r="J34" s="39"/>
    </row>
    <row r="35" ht="30">
      <c r="A35" s="29" t="s">
        <v>29</v>
      </c>
      <c r="B35" s="29">
        <v>7</v>
      </c>
      <c r="C35" s="30" t="s">
        <v>87</v>
      </c>
      <c r="D35" s="29" t="s">
        <v>31</v>
      </c>
      <c r="E35" s="31" t="s">
        <v>88</v>
      </c>
      <c r="F35" s="32" t="s">
        <v>89</v>
      </c>
      <c r="G35" s="33">
        <v>12.484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45">
      <c r="A36" s="29" t="s">
        <v>34</v>
      </c>
      <c r="B36" s="37"/>
      <c r="C36" s="38"/>
      <c r="D36" s="38"/>
      <c r="E36" s="31" t="s">
        <v>433</v>
      </c>
      <c r="F36" s="38"/>
      <c r="G36" s="38"/>
      <c r="H36" s="38"/>
      <c r="I36" s="38"/>
      <c r="J36" s="39"/>
    </row>
    <row r="37" ht="75">
      <c r="A37" s="29" t="s">
        <v>77</v>
      </c>
      <c r="B37" s="37"/>
      <c r="C37" s="38"/>
      <c r="D37" s="38"/>
      <c r="E37" s="45" t="s">
        <v>434</v>
      </c>
      <c r="F37" s="38"/>
      <c r="G37" s="38"/>
      <c r="H37" s="38"/>
      <c r="I37" s="38"/>
      <c r="J37" s="39"/>
    </row>
    <row r="38" ht="120">
      <c r="A38" s="29" t="s">
        <v>36</v>
      </c>
      <c r="B38" s="37"/>
      <c r="C38" s="38"/>
      <c r="D38" s="38"/>
      <c r="E38" s="31" t="s">
        <v>91</v>
      </c>
      <c r="F38" s="38"/>
      <c r="G38" s="38"/>
      <c r="H38" s="38"/>
      <c r="I38" s="38"/>
      <c r="J38" s="39"/>
    </row>
    <row r="39">
      <c r="A39" s="29" t="s">
        <v>29</v>
      </c>
      <c r="B39" s="29">
        <v>8</v>
      </c>
      <c r="C39" s="30" t="s">
        <v>260</v>
      </c>
      <c r="D39" s="29" t="s">
        <v>31</v>
      </c>
      <c r="E39" s="31" t="s">
        <v>261</v>
      </c>
      <c r="F39" s="32" t="s">
        <v>100</v>
      </c>
      <c r="G39" s="33">
        <v>32.899999999999999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 ht="45">
      <c r="A40" s="29" t="s">
        <v>34</v>
      </c>
      <c r="B40" s="37"/>
      <c r="C40" s="38"/>
      <c r="D40" s="38"/>
      <c r="E40" s="31" t="s">
        <v>435</v>
      </c>
      <c r="F40" s="38"/>
      <c r="G40" s="38"/>
      <c r="H40" s="38"/>
      <c r="I40" s="38"/>
      <c r="J40" s="39"/>
    </row>
    <row r="41" ht="60">
      <c r="A41" s="29" t="s">
        <v>77</v>
      </c>
      <c r="B41" s="37"/>
      <c r="C41" s="38"/>
      <c r="D41" s="38"/>
      <c r="E41" s="45" t="s">
        <v>436</v>
      </c>
      <c r="F41" s="38"/>
      <c r="G41" s="38"/>
      <c r="H41" s="38"/>
      <c r="I41" s="38"/>
      <c r="J41" s="39"/>
    </row>
    <row r="42" ht="120">
      <c r="A42" s="29" t="s">
        <v>36</v>
      </c>
      <c r="B42" s="37"/>
      <c r="C42" s="38"/>
      <c r="D42" s="38"/>
      <c r="E42" s="31" t="s">
        <v>91</v>
      </c>
      <c r="F42" s="38"/>
      <c r="G42" s="38"/>
      <c r="H42" s="38"/>
      <c r="I42" s="38"/>
      <c r="J42" s="39"/>
    </row>
    <row r="43">
      <c r="A43" s="29" t="s">
        <v>29</v>
      </c>
      <c r="B43" s="29">
        <v>9</v>
      </c>
      <c r="C43" s="30" t="s">
        <v>107</v>
      </c>
      <c r="D43" s="29" t="s">
        <v>31</v>
      </c>
      <c r="E43" s="31" t="s">
        <v>108</v>
      </c>
      <c r="F43" s="32" t="s">
        <v>89</v>
      </c>
      <c r="G43" s="33">
        <v>13.769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45">
      <c r="A44" s="29" t="s">
        <v>34</v>
      </c>
      <c r="B44" s="37"/>
      <c r="C44" s="38"/>
      <c r="D44" s="38"/>
      <c r="E44" s="31" t="s">
        <v>437</v>
      </c>
      <c r="F44" s="38"/>
      <c r="G44" s="38"/>
      <c r="H44" s="38"/>
      <c r="I44" s="38"/>
      <c r="J44" s="39"/>
    </row>
    <row r="45" ht="60">
      <c r="A45" s="29" t="s">
        <v>77</v>
      </c>
      <c r="B45" s="37"/>
      <c r="C45" s="38"/>
      <c r="D45" s="38"/>
      <c r="E45" s="45" t="s">
        <v>438</v>
      </c>
      <c r="F45" s="38"/>
      <c r="G45" s="38"/>
      <c r="H45" s="38"/>
      <c r="I45" s="38"/>
      <c r="J45" s="39"/>
    </row>
    <row r="46" ht="409.5">
      <c r="A46" s="29" t="s">
        <v>36</v>
      </c>
      <c r="B46" s="37"/>
      <c r="C46" s="38"/>
      <c r="D46" s="38"/>
      <c r="E46" s="31" t="s">
        <v>110</v>
      </c>
      <c r="F46" s="38"/>
      <c r="G46" s="38"/>
      <c r="H46" s="38"/>
      <c r="I46" s="38"/>
      <c r="J46" s="39"/>
    </row>
    <row r="47">
      <c r="A47" s="29" t="s">
        <v>29</v>
      </c>
      <c r="B47" s="29">
        <v>10</v>
      </c>
      <c r="C47" s="30" t="s">
        <v>115</v>
      </c>
      <c r="D47" s="29" t="s">
        <v>31</v>
      </c>
      <c r="E47" s="31" t="s">
        <v>116</v>
      </c>
      <c r="F47" s="32" t="s">
        <v>89</v>
      </c>
      <c r="G47" s="33">
        <v>13.769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34</v>
      </c>
      <c r="B48" s="37"/>
      <c r="C48" s="38"/>
      <c r="D48" s="38"/>
      <c r="E48" s="43" t="s">
        <v>31</v>
      </c>
      <c r="F48" s="38"/>
      <c r="G48" s="38"/>
      <c r="H48" s="38"/>
      <c r="I48" s="38"/>
      <c r="J48" s="39"/>
    </row>
    <row r="49">
      <c r="A49" s="29" t="s">
        <v>77</v>
      </c>
      <c r="B49" s="37"/>
      <c r="C49" s="38"/>
      <c r="D49" s="38"/>
      <c r="E49" s="45" t="s">
        <v>439</v>
      </c>
      <c r="F49" s="38"/>
      <c r="G49" s="38"/>
      <c r="H49" s="38"/>
      <c r="I49" s="38"/>
      <c r="J49" s="39"/>
    </row>
    <row r="50" ht="270">
      <c r="A50" s="29" t="s">
        <v>36</v>
      </c>
      <c r="B50" s="37"/>
      <c r="C50" s="38"/>
      <c r="D50" s="38"/>
      <c r="E50" s="31" t="s">
        <v>118</v>
      </c>
      <c r="F50" s="38"/>
      <c r="G50" s="38"/>
      <c r="H50" s="38"/>
      <c r="I50" s="38"/>
      <c r="J50" s="39"/>
    </row>
    <row r="51">
      <c r="A51" s="23" t="s">
        <v>26</v>
      </c>
      <c r="B51" s="24"/>
      <c r="C51" s="25" t="s">
        <v>145</v>
      </c>
      <c r="D51" s="26"/>
      <c r="E51" s="23" t="s">
        <v>146</v>
      </c>
      <c r="F51" s="26"/>
      <c r="G51" s="26"/>
      <c r="H51" s="26"/>
      <c r="I51" s="27">
        <f>SUMIFS(I52:I55,A52:A55,"P")</f>
        <v>0</v>
      </c>
      <c r="J51" s="28"/>
    </row>
    <row r="52">
      <c r="A52" s="29" t="s">
        <v>29</v>
      </c>
      <c r="B52" s="29">
        <v>11</v>
      </c>
      <c r="C52" s="30" t="s">
        <v>314</v>
      </c>
      <c r="D52" s="29" t="s">
        <v>31</v>
      </c>
      <c r="E52" s="31" t="s">
        <v>315</v>
      </c>
      <c r="F52" s="32" t="s">
        <v>89</v>
      </c>
      <c r="G52" s="33">
        <v>3.3999999999999999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 ht="30">
      <c r="A53" s="29" t="s">
        <v>34</v>
      </c>
      <c r="B53" s="37"/>
      <c r="C53" s="38"/>
      <c r="D53" s="38"/>
      <c r="E53" s="31" t="s">
        <v>316</v>
      </c>
      <c r="F53" s="38"/>
      <c r="G53" s="38"/>
      <c r="H53" s="38"/>
      <c r="I53" s="38"/>
      <c r="J53" s="39"/>
    </row>
    <row r="54" ht="75">
      <c r="A54" s="29" t="s">
        <v>77</v>
      </c>
      <c r="B54" s="37"/>
      <c r="C54" s="38"/>
      <c r="D54" s="38"/>
      <c r="E54" s="45" t="s">
        <v>440</v>
      </c>
      <c r="F54" s="38"/>
      <c r="G54" s="38"/>
      <c r="H54" s="38"/>
      <c r="I54" s="38"/>
      <c r="J54" s="39"/>
    </row>
    <row r="55" ht="105">
      <c r="A55" s="29" t="s">
        <v>36</v>
      </c>
      <c r="B55" s="37"/>
      <c r="C55" s="38"/>
      <c r="D55" s="38"/>
      <c r="E55" s="31" t="s">
        <v>318</v>
      </c>
      <c r="F55" s="38"/>
      <c r="G55" s="38"/>
      <c r="H55" s="38"/>
      <c r="I55" s="38"/>
      <c r="J55" s="39"/>
    </row>
    <row r="56">
      <c r="A56" s="23" t="s">
        <v>26</v>
      </c>
      <c r="B56" s="24"/>
      <c r="C56" s="25" t="s">
        <v>150</v>
      </c>
      <c r="D56" s="26"/>
      <c r="E56" s="23" t="s">
        <v>319</v>
      </c>
      <c r="F56" s="26"/>
      <c r="G56" s="26"/>
      <c r="H56" s="26"/>
      <c r="I56" s="27">
        <f>SUMIFS(I57:I76,A57:A76,"P")</f>
        <v>0</v>
      </c>
      <c r="J56" s="28"/>
    </row>
    <row r="57">
      <c r="A57" s="29" t="s">
        <v>29</v>
      </c>
      <c r="B57" s="29">
        <v>12</v>
      </c>
      <c r="C57" s="30" t="s">
        <v>320</v>
      </c>
      <c r="D57" s="29" t="s">
        <v>31</v>
      </c>
      <c r="E57" s="31" t="s">
        <v>321</v>
      </c>
      <c r="F57" s="32" t="s">
        <v>89</v>
      </c>
      <c r="G57" s="33">
        <v>3.0600000000000001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 ht="45">
      <c r="A58" s="29" t="s">
        <v>34</v>
      </c>
      <c r="B58" s="37"/>
      <c r="C58" s="38"/>
      <c r="D58" s="38"/>
      <c r="E58" s="31" t="s">
        <v>322</v>
      </c>
      <c r="F58" s="38"/>
      <c r="G58" s="38"/>
      <c r="H58" s="38"/>
      <c r="I58" s="38"/>
      <c r="J58" s="39"/>
    </row>
    <row r="59">
      <c r="A59" s="29" t="s">
        <v>77</v>
      </c>
      <c r="B59" s="37"/>
      <c r="C59" s="38"/>
      <c r="D59" s="38"/>
      <c r="E59" s="45" t="s">
        <v>441</v>
      </c>
      <c r="F59" s="38"/>
      <c r="G59" s="38"/>
      <c r="H59" s="38"/>
      <c r="I59" s="38"/>
      <c r="J59" s="39"/>
    </row>
    <row r="60" ht="165">
      <c r="A60" s="29" t="s">
        <v>36</v>
      </c>
      <c r="B60" s="37"/>
      <c r="C60" s="38"/>
      <c r="D60" s="38"/>
      <c r="E60" s="31" t="s">
        <v>324</v>
      </c>
      <c r="F60" s="38"/>
      <c r="G60" s="38"/>
      <c r="H60" s="38"/>
      <c r="I60" s="38"/>
      <c r="J60" s="39"/>
    </row>
    <row r="61">
      <c r="A61" s="29" t="s">
        <v>29</v>
      </c>
      <c r="B61" s="29">
        <v>13</v>
      </c>
      <c r="C61" s="30" t="s">
        <v>325</v>
      </c>
      <c r="D61" s="29" t="s">
        <v>31</v>
      </c>
      <c r="E61" s="31" t="s">
        <v>326</v>
      </c>
      <c r="F61" s="32" t="s">
        <v>125</v>
      </c>
      <c r="G61" s="33">
        <v>25.5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 ht="45">
      <c r="A62" s="29" t="s">
        <v>34</v>
      </c>
      <c r="B62" s="37"/>
      <c r="C62" s="38"/>
      <c r="D62" s="38"/>
      <c r="E62" s="31" t="s">
        <v>442</v>
      </c>
      <c r="F62" s="38"/>
      <c r="G62" s="38"/>
      <c r="H62" s="38"/>
      <c r="I62" s="38"/>
      <c r="J62" s="39"/>
    </row>
    <row r="63">
      <c r="A63" s="29" t="s">
        <v>77</v>
      </c>
      <c r="B63" s="37"/>
      <c r="C63" s="38"/>
      <c r="D63" s="38"/>
      <c r="E63" s="45" t="s">
        <v>443</v>
      </c>
      <c r="F63" s="38"/>
      <c r="G63" s="38"/>
      <c r="H63" s="38"/>
      <c r="I63" s="38"/>
      <c r="J63" s="39"/>
    </row>
    <row r="64" ht="90">
      <c r="A64" s="29" t="s">
        <v>36</v>
      </c>
      <c r="B64" s="37"/>
      <c r="C64" s="38"/>
      <c r="D64" s="38"/>
      <c r="E64" s="31" t="s">
        <v>155</v>
      </c>
      <c r="F64" s="38"/>
      <c r="G64" s="38"/>
      <c r="H64" s="38"/>
      <c r="I64" s="38"/>
      <c r="J64" s="39"/>
    </row>
    <row r="65">
      <c r="A65" s="29" t="s">
        <v>29</v>
      </c>
      <c r="B65" s="29">
        <v>14</v>
      </c>
      <c r="C65" s="30" t="s">
        <v>444</v>
      </c>
      <c r="D65" s="29" t="s">
        <v>31</v>
      </c>
      <c r="E65" s="31" t="s">
        <v>445</v>
      </c>
      <c r="F65" s="32" t="s">
        <v>125</v>
      </c>
      <c r="G65" s="33">
        <v>55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 ht="45">
      <c r="A66" s="29" t="s">
        <v>34</v>
      </c>
      <c r="B66" s="37"/>
      <c r="C66" s="38"/>
      <c r="D66" s="38"/>
      <c r="E66" s="31" t="s">
        <v>446</v>
      </c>
      <c r="F66" s="38"/>
      <c r="G66" s="38"/>
      <c r="H66" s="38"/>
      <c r="I66" s="38"/>
      <c r="J66" s="39"/>
    </row>
    <row r="67" ht="45">
      <c r="A67" s="29" t="s">
        <v>77</v>
      </c>
      <c r="B67" s="37"/>
      <c r="C67" s="38"/>
      <c r="D67" s="38"/>
      <c r="E67" s="45" t="s">
        <v>447</v>
      </c>
      <c r="F67" s="38"/>
      <c r="G67" s="38"/>
      <c r="H67" s="38"/>
      <c r="I67" s="38"/>
      <c r="J67" s="39"/>
    </row>
    <row r="68" ht="90">
      <c r="A68" s="29" t="s">
        <v>36</v>
      </c>
      <c r="B68" s="37"/>
      <c r="C68" s="38"/>
      <c r="D68" s="38"/>
      <c r="E68" s="31" t="s">
        <v>155</v>
      </c>
      <c r="F68" s="38"/>
      <c r="G68" s="38"/>
      <c r="H68" s="38"/>
      <c r="I68" s="38"/>
      <c r="J68" s="39"/>
    </row>
    <row r="69">
      <c r="A69" s="29" t="s">
        <v>29</v>
      </c>
      <c r="B69" s="29">
        <v>15</v>
      </c>
      <c r="C69" s="30" t="s">
        <v>340</v>
      </c>
      <c r="D69" s="29" t="s">
        <v>31</v>
      </c>
      <c r="E69" s="31" t="s">
        <v>341</v>
      </c>
      <c r="F69" s="32" t="s">
        <v>125</v>
      </c>
      <c r="G69" s="33">
        <v>80.5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 ht="60">
      <c r="A70" s="29" t="s">
        <v>34</v>
      </c>
      <c r="B70" s="37"/>
      <c r="C70" s="38"/>
      <c r="D70" s="38"/>
      <c r="E70" s="31" t="s">
        <v>448</v>
      </c>
      <c r="F70" s="38"/>
      <c r="G70" s="38"/>
      <c r="H70" s="38"/>
      <c r="I70" s="38"/>
      <c r="J70" s="39"/>
    </row>
    <row r="71" ht="60">
      <c r="A71" s="29" t="s">
        <v>77</v>
      </c>
      <c r="B71" s="37"/>
      <c r="C71" s="38"/>
      <c r="D71" s="38"/>
      <c r="E71" s="45" t="s">
        <v>449</v>
      </c>
      <c r="F71" s="38"/>
      <c r="G71" s="38"/>
      <c r="H71" s="38"/>
      <c r="I71" s="38"/>
      <c r="J71" s="39"/>
    </row>
    <row r="72" ht="210">
      <c r="A72" s="29" t="s">
        <v>36</v>
      </c>
      <c r="B72" s="37"/>
      <c r="C72" s="38"/>
      <c r="D72" s="38"/>
      <c r="E72" s="31" t="s">
        <v>335</v>
      </c>
      <c r="F72" s="38"/>
      <c r="G72" s="38"/>
      <c r="H72" s="38"/>
      <c r="I72" s="38"/>
      <c r="J72" s="39"/>
    </row>
    <row r="73">
      <c r="A73" s="29" t="s">
        <v>29</v>
      </c>
      <c r="B73" s="29">
        <v>16</v>
      </c>
      <c r="C73" s="30" t="s">
        <v>344</v>
      </c>
      <c r="D73" s="29" t="s">
        <v>31</v>
      </c>
      <c r="E73" s="31" t="s">
        <v>345</v>
      </c>
      <c r="F73" s="32" t="s">
        <v>125</v>
      </c>
      <c r="G73" s="33">
        <v>4.5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 ht="45">
      <c r="A74" s="29" t="s">
        <v>34</v>
      </c>
      <c r="B74" s="37"/>
      <c r="C74" s="38"/>
      <c r="D74" s="38"/>
      <c r="E74" s="31" t="s">
        <v>450</v>
      </c>
      <c r="F74" s="38"/>
      <c r="G74" s="38"/>
      <c r="H74" s="38"/>
      <c r="I74" s="38"/>
      <c r="J74" s="39"/>
    </row>
    <row r="75" ht="45">
      <c r="A75" s="29" t="s">
        <v>77</v>
      </c>
      <c r="B75" s="37"/>
      <c r="C75" s="38"/>
      <c r="D75" s="38"/>
      <c r="E75" s="45" t="s">
        <v>451</v>
      </c>
      <c r="F75" s="38"/>
      <c r="G75" s="38"/>
      <c r="H75" s="38"/>
      <c r="I75" s="38"/>
      <c r="J75" s="39"/>
    </row>
    <row r="76" ht="210">
      <c r="A76" s="29" t="s">
        <v>36</v>
      </c>
      <c r="B76" s="37"/>
      <c r="C76" s="38"/>
      <c r="D76" s="38"/>
      <c r="E76" s="31" t="s">
        <v>335</v>
      </c>
      <c r="F76" s="38"/>
      <c r="G76" s="38"/>
      <c r="H76" s="38"/>
      <c r="I76" s="38"/>
      <c r="J76" s="39"/>
    </row>
    <row r="77">
      <c r="A77" s="23" t="s">
        <v>26</v>
      </c>
      <c r="B77" s="24"/>
      <c r="C77" s="25" t="s">
        <v>357</v>
      </c>
      <c r="D77" s="26"/>
      <c r="E77" s="23" t="s">
        <v>358</v>
      </c>
      <c r="F77" s="26"/>
      <c r="G77" s="26"/>
      <c r="H77" s="26"/>
      <c r="I77" s="27">
        <f>SUMIFS(I78:I81,A78:A81,"P")</f>
        <v>0</v>
      </c>
      <c r="J77" s="28"/>
    </row>
    <row r="78">
      <c r="A78" s="29" t="s">
        <v>29</v>
      </c>
      <c r="B78" s="29">
        <v>17</v>
      </c>
      <c r="C78" s="30" t="s">
        <v>359</v>
      </c>
      <c r="D78" s="29" t="s">
        <v>31</v>
      </c>
      <c r="E78" s="31" t="s">
        <v>360</v>
      </c>
      <c r="F78" s="32" t="s">
        <v>125</v>
      </c>
      <c r="G78" s="33">
        <v>3.75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 ht="60">
      <c r="A79" s="29" t="s">
        <v>34</v>
      </c>
      <c r="B79" s="37"/>
      <c r="C79" s="38"/>
      <c r="D79" s="38"/>
      <c r="E79" s="31" t="s">
        <v>361</v>
      </c>
      <c r="F79" s="38"/>
      <c r="G79" s="38"/>
      <c r="H79" s="38"/>
      <c r="I79" s="38"/>
      <c r="J79" s="39"/>
    </row>
    <row r="80">
      <c r="A80" s="29" t="s">
        <v>77</v>
      </c>
      <c r="B80" s="37"/>
      <c r="C80" s="38"/>
      <c r="D80" s="38"/>
      <c r="E80" s="45" t="s">
        <v>452</v>
      </c>
      <c r="F80" s="38"/>
      <c r="G80" s="38"/>
      <c r="H80" s="38"/>
      <c r="I80" s="38"/>
      <c r="J80" s="39"/>
    </row>
    <row r="81" ht="285">
      <c r="A81" s="29" t="s">
        <v>36</v>
      </c>
      <c r="B81" s="37"/>
      <c r="C81" s="38"/>
      <c r="D81" s="38"/>
      <c r="E81" s="31" t="s">
        <v>363</v>
      </c>
      <c r="F81" s="38"/>
      <c r="G81" s="38"/>
      <c r="H81" s="38"/>
      <c r="I81" s="38"/>
      <c r="J81" s="39"/>
    </row>
    <row r="82">
      <c r="A82" s="23" t="s">
        <v>26</v>
      </c>
      <c r="B82" s="24"/>
      <c r="C82" s="25" t="s">
        <v>181</v>
      </c>
      <c r="D82" s="26"/>
      <c r="E82" s="23" t="s">
        <v>375</v>
      </c>
      <c r="F82" s="26"/>
      <c r="G82" s="26"/>
      <c r="H82" s="26"/>
      <c r="I82" s="27">
        <f>SUMIFS(I83:I86,A83:A86,"P")</f>
        <v>0</v>
      </c>
      <c r="J82" s="28"/>
    </row>
    <row r="83" ht="30">
      <c r="A83" s="29" t="s">
        <v>29</v>
      </c>
      <c r="B83" s="29">
        <v>18</v>
      </c>
      <c r="C83" s="30" t="s">
        <v>187</v>
      </c>
      <c r="D83" s="29" t="s">
        <v>31</v>
      </c>
      <c r="E83" s="31" t="s">
        <v>188</v>
      </c>
      <c r="F83" s="32" t="s">
        <v>100</v>
      </c>
      <c r="G83" s="33">
        <v>45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 ht="60">
      <c r="A84" s="29" t="s">
        <v>34</v>
      </c>
      <c r="B84" s="37"/>
      <c r="C84" s="38"/>
      <c r="D84" s="38"/>
      <c r="E84" s="31" t="s">
        <v>396</v>
      </c>
      <c r="F84" s="38"/>
      <c r="G84" s="38"/>
      <c r="H84" s="38"/>
      <c r="I84" s="38"/>
      <c r="J84" s="39"/>
    </row>
    <row r="85" ht="60">
      <c r="A85" s="29" t="s">
        <v>77</v>
      </c>
      <c r="B85" s="37"/>
      <c r="C85" s="38"/>
      <c r="D85" s="38"/>
      <c r="E85" s="45" t="s">
        <v>453</v>
      </c>
      <c r="F85" s="38"/>
      <c r="G85" s="38"/>
      <c r="H85" s="38"/>
      <c r="I85" s="38"/>
      <c r="J85" s="39"/>
    </row>
    <row r="86" ht="90">
      <c r="A86" s="29" t="s">
        <v>36</v>
      </c>
      <c r="B86" s="40"/>
      <c r="C86" s="41"/>
      <c r="D86" s="41"/>
      <c r="E86" s="31" t="s">
        <v>190</v>
      </c>
      <c r="F86" s="41"/>
      <c r="G86" s="41"/>
      <c r="H86" s="41"/>
      <c r="I86" s="41"/>
      <c r="J86" s="42"/>
    </row>
  </sheetData>
  <sheetProtection sheet="1" objects="1" scenarios="1" spinCount="100000" saltValue="q8pRJCmurhsG0yrBp3S6nv+glqXQdOuTqEIefcXjzc0r92vcSoGzEwtuC29cK1AP3Th5rgkDxYkyZwtu0nVuyg==" hashValue="g6QNEe1Xy9xHSOYCIMmjL575yAe8aME/FXEbERXBhMtLU+HXnW8yMt9mCMx7EALfZL9ce8/a64/l7hgv9hQjD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2025-03-21T08:22:03Z</dcterms:created>
  <dcterms:modified xsi:type="dcterms:W3CDTF">2025-03-21T08:22:04Z</dcterms:modified>
</cp:coreProperties>
</file>